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81" activeTab="3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</sheets>
  <definedNames>
    <definedName name="_xlnm._FilterDatabase" localSheetId="1" hidden="1">'ЖК Волга Лайф'!#REF!</definedName>
  </definedNames>
  <calcPr calcId="191029"/>
</workbook>
</file>

<file path=xl/calcChain.xml><?xml version="1.0" encoding="utf-8"?>
<calcChain xmlns="http://schemas.openxmlformats.org/spreadsheetml/2006/main">
  <c r="I4" i="39" l="1"/>
  <c r="G21" i="35"/>
  <c r="J20" i="35" l="1"/>
  <c r="H20" i="35"/>
  <c r="F20" i="35"/>
  <c r="D20" i="35"/>
  <c r="D47" i="32" l="1"/>
  <c r="D5" i="32" l="1"/>
  <c r="D6" i="32"/>
  <c r="F6" i="32"/>
  <c r="D7" i="32"/>
  <c r="F7" i="32"/>
  <c r="D8" i="32"/>
  <c r="F8" i="32"/>
  <c r="D9" i="32"/>
  <c r="F9" i="32"/>
  <c r="D10" i="32"/>
  <c r="F10" i="32"/>
  <c r="D11" i="32"/>
  <c r="D12" i="32"/>
  <c r="F12" i="32"/>
  <c r="D13" i="32"/>
  <c r="F13" i="32"/>
  <c r="D14" i="32"/>
  <c r="F14" i="32"/>
  <c r="D15" i="32"/>
  <c r="D16" i="32"/>
  <c r="F16" i="32"/>
  <c r="D17" i="32"/>
  <c r="F17" i="32"/>
  <c r="D18" i="32"/>
  <c r="F18" i="32"/>
  <c r="D19" i="32"/>
  <c r="D20" i="32"/>
  <c r="F20" i="32"/>
  <c r="D21" i="32"/>
  <c r="F21" i="32"/>
  <c r="D22" i="32"/>
  <c r="F22" i="32"/>
  <c r="D23" i="32"/>
  <c r="D24" i="32"/>
  <c r="F24" i="32"/>
  <c r="D25" i="32"/>
  <c r="D26" i="32"/>
  <c r="F26" i="32"/>
  <c r="D27" i="32"/>
  <c r="F27" i="32"/>
  <c r="D28" i="32"/>
  <c r="F28" i="32"/>
  <c r="D29" i="32"/>
  <c r="F29" i="32"/>
  <c r="D30" i="32"/>
  <c r="D31" i="32"/>
  <c r="F31" i="32"/>
  <c r="D32" i="32"/>
  <c r="D33" i="32"/>
  <c r="F33" i="32"/>
  <c r="D34" i="32"/>
  <c r="F34" i="32"/>
  <c r="D35" i="32"/>
  <c r="F35" i="32"/>
  <c r="D36" i="32"/>
  <c r="F36" i="32"/>
  <c r="D39" i="32"/>
  <c r="D40" i="32"/>
  <c r="F40" i="32"/>
  <c r="D41" i="32"/>
  <c r="F41" i="32"/>
  <c r="D42" i="32"/>
  <c r="D43" i="32"/>
  <c r="F43" i="32"/>
  <c r="F48" i="32" l="1"/>
  <c r="F52" i="32"/>
  <c r="D52" i="32"/>
  <c r="D51" i="32"/>
  <c r="F45" i="32"/>
  <c r="F49" i="32"/>
  <c r="D49" i="32"/>
  <c r="F50" i="32"/>
  <c r="D50" i="32"/>
  <c r="F46" i="32"/>
  <c r="D46" i="32"/>
  <c r="D45" i="32"/>
  <c r="D48" i="32"/>
  <c r="D3" i="35" l="1"/>
  <c r="F3" i="35"/>
  <c r="H3" i="35"/>
  <c r="J3" i="35"/>
  <c r="D5" i="35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1" i="35"/>
  <c r="F11" i="35"/>
  <c r="H11" i="35"/>
  <c r="J11" i="35"/>
  <c r="D13" i="35"/>
  <c r="F13" i="35"/>
  <c r="H13" i="35"/>
  <c r="J13" i="35"/>
  <c r="D14" i="35"/>
  <c r="F14" i="35"/>
  <c r="H14" i="35"/>
  <c r="J14" i="35"/>
  <c r="D15" i="35"/>
  <c r="F15" i="35"/>
  <c r="H15" i="35"/>
  <c r="J15" i="35"/>
  <c r="D16" i="35"/>
  <c r="F16" i="35"/>
  <c r="H16" i="35"/>
  <c r="J16" i="35"/>
  <c r="D18" i="35"/>
  <c r="F18" i="35"/>
  <c r="H18" i="35"/>
  <c r="J18" i="35"/>
  <c r="D21" i="35"/>
  <c r="F21" i="35"/>
  <c r="H21" i="35"/>
  <c r="J21" i="35"/>
  <c r="J19" i="35"/>
  <c r="H19" i="35"/>
  <c r="F19" i="35"/>
  <c r="D19" i="35"/>
  <c r="I5" i="41" l="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4" i="41"/>
  <c r="J6" i="36" l="1"/>
  <c r="H6" i="36"/>
  <c r="F6" i="36"/>
  <c r="D6" i="36"/>
  <c r="J4" i="36"/>
  <c r="J5" i="36"/>
  <c r="J3" i="36"/>
  <c r="H4" i="36"/>
  <c r="H5" i="36"/>
  <c r="H3" i="36"/>
  <c r="F4" i="36"/>
  <c r="F5" i="36"/>
  <c r="F3" i="36"/>
  <c r="D4" i="36"/>
  <c r="D5" i="36"/>
  <c r="D3" i="36"/>
  <c r="I3" i="41" l="1"/>
  <c r="J4" i="39" l="1"/>
  <c r="J12" i="36" l="1"/>
  <c r="F12" i="36"/>
  <c r="J10" i="36"/>
  <c r="J11" i="36"/>
  <c r="J9" i="36"/>
  <c r="H10" i="36" l="1"/>
  <c r="H11" i="36"/>
  <c r="H12" i="36"/>
  <c r="H9" i="36"/>
  <c r="F10" i="36"/>
  <c r="F11" i="36"/>
  <c r="F9" i="36"/>
  <c r="D10" i="36"/>
  <c r="D11" i="36"/>
  <c r="D12" i="36"/>
  <c r="D9" i="36"/>
</calcChain>
</file>

<file path=xl/sharedStrings.xml><?xml version="1.0" encoding="utf-8"?>
<sst xmlns="http://schemas.openxmlformats.org/spreadsheetml/2006/main" count="292" uniqueCount="89">
  <si>
    <t>Объект</t>
  </si>
  <si>
    <t>Площадь кв.м.</t>
  </si>
  <si>
    <t xml:space="preserve">Площадь 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</si>
  <si>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</si>
  <si>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</si>
  <si>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</si>
  <si>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</si>
  <si>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</si>
  <si>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</si>
  <si>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</si>
  <si>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</si>
  <si>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</si>
  <si>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</si>
  <si>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Левитана, д.4, студия, 6 секция</t>
  </si>
  <si>
    <t>ул. Левитана, д.2, 2к, 2 секция</t>
  </si>
  <si>
    <t>ул. Левитана, д.2, 3к, 2 секция</t>
  </si>
  <si>
    <t>Дом</t>
  </si>
  <si>
    <t>Секция</t>
  </si>
  <si>
    <t>Номер квартиры</t>
  </si>
  <si>
    <t>Этаж</t>
  </si>
  <si>
    <t>Кол-во комнат</t>
  </si>
  <si>
    <t>Цена кв.м. 3-6 этаж</t>
  </si>
  <si>
    <t>Цена кв.м. 2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</si>
  <si>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</si>
  <si>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</si>
  <si>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</si>
  <si>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</si>
  <si>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</si>
  <si>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1к. квартира</t>
  </si>
  <si>
    <t>Кв.м.</t>
  </si>
  <si>
    <t xml:space="preserve">Этаж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</si>
  <si>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</si>
  <si>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</si>
  <si>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</si>
  <si>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</si>
  <si>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</si>
  <si>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оплата для АН 2%, скидка 1 000 руб. с кв.м. за Наличные</t>
  </si>
  <si>
    <t>Волга Лайф</t>
  </si>
  <si>
    <t>ул. Левитана, д.2, студия, 1 секция</t>
  </si>
  <si>
    <t>ул. Левитана, д.2, 2к, 1 секция</t>
  </si>
  <si>
    <t>ул. Левитана, д.2, 3к, 1 секция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</si>
  <si>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</si>
  <si>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</si>
  <si>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</si>
  <si>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8 МД 1к</t>
  </si>
  <si>
    <t>евроремонт</t>
  </si>
  <si>
    <t>9 МД студия</t>
  </si>
  <si>
    <t>9 МД 1к</t>
  </si>
  <si>
    <t>10 МД студия</t>
  </si>
  <si>
    <t>10 МД 1к</t>
  </si>
  <si>
    <t>10 МД 2к</t>
  </si>
  <si>
    <t>13 МД 1к</t>
  </si>
  <si>
    <t>14 МД 1к</t>
  </si>
  <si>
    <t>15 МД 1к</t>
  </si>
  <si>
    <t>16 МД 1к</t>
  </si>
  <si>
    <t>17 МД 1к</t>
  </si>
  <si>
    <t xml:space="preserve">18 МД студия </t>
  </si>
  <si>
    <t xml:space="preserve">19 МД студия </t>
  </si>
  <si>
    <t>19 МД студия</t>
  </si>
  <si>
    <t xml:space="preserve">19 МД 1к </t>
  </si>
  <si>
    <t xml:space="preserve">19 МД 2к </t>
  </si>
  <si>
    <t>Отложенный ремонт</t>
  </si>
  <si>
    <t>кв. 106, 17 ВЛ</t>
  </si>
  <si>
    <t>Примечание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</si>
  <si>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</si>
  <si>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</si>
  <si>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</si>
  <si>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с ремонтом + кухня</t>
  </si>
  <si>
    <t>ул. Левитана, д.2, 3к, 3 секция</t>
  </si>
  <si>
    <t>Цена кв.м. 7-17 этаж</t>
  </si>
  <si>
    <t>Цена кв.м. 18 этаж</t>
  </si>
  <si>
    <t>ул. Левитана, д.2, 2к, 3 секция</t>
  </si>
  <si>
    <t>Стандартный ремонт</t>
  </si>
  <si>
    <t>Дорогой ремонт + кухня</t>
  </si>
  <si>
    <t>дом № 19, г. Тверь, район ст. Дорошиха, ул. Театралов и п. Черкассы</t>
  </si>
  <si>
    <t>ул. Левитана, д.2, студия, 3 секция</t>
  </si>
  <si>
    <t>ул. Левитана, д.2, студия, 4 секция</t>
  </si>
  <si>
    <t>ул. Левитана, д.2, 3к, 4 секция</t>
  </si>
  <si>
    <t>28 МД 1к 1 секция</t>
  </si>
  <si>
    <t>28 МД 2к 1 секция</t>
  </si>
  <si>
    <t>28 МД 3к 1 секция</t>
  </si>
  <si>
    <t>28 МД 1к 2 секция</t>
  </si>
  <si>
    <t>28 МД 2к 2 секция</t>
  </si>
  <si>
    <t>28 МД 3к 2 секция</t>
  </si>
  <si>
    <t>ул. Левитана, д.2, 2к, 4 секция</t>
  </si>
  <si>
    <t>Ценообразование Акционных квартир с 15.05.2023г., БЕЗ РЕМОНТА Комиссия АН 2 %, скидка 1 000 руб. с кв.м. за Наличные</t>
  </si>
  <si>
    <t>Ценообразование с  15.05.2023г., оплата для АН 2%, скидка 1 000 руб. с кв.м. за Наличные</t>
  </si>
  <si>
    <t>Ценообразование с 15.05.2023г.,  оплата для АН 2%, скидка 1 000 руб. с кв.м. за Наличные</t>
  </si>
  <si>
    <t>Ценообразование ЖК Медовый с 15.05.2023г.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</si>
</sst>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8" fillId="0" borderId="4" xfId="0" applyFont="1" applyBorder="1"/>
    <xf numFmtId="3" fontId="18" fillId="0" borderId="1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2" xfId="0" applyFont="1" applyBorder="1"/>
    <xf numFmtId="3" fontId="18" fillId="0" borderId="3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3" xfId="0" applyNumberFormat="1" applyFont="1" applyFill="1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17" fillId="2" borderId="4" xfId="0" applyFont="1" applyFill="1" applyBorder="1"/>
    <xf numFmtId="0" fontId="17" fillId="2" borderId="3" xfId="0" applyFont="1" applyFill="1" applyBorder="1" applyAlignment="1">
      <alignment horizontal="center"/>
    </xf>
    <xf numFmtId="0" fontId="18" fillId="0" borderId="0" xfId="0" applyFont="1"/>
    <xf numFmtId="0" fontId="18" fillId="2" borderId="0" xfId="0" applyFont="1" applyFill="1"/>
    <xf numFmtId="0" fontId="18" fillId="0" borderId="0" xfId="0" applyFont="1" applyAlignment="1">
      <alignment horizontal="center"/>
    </xf>
    <xf numFmtId="0" fontId="18" fillId="0" borderId="23" xfId="0" applyFont="1" applyBorder="1"/>
    <xf numFmtId="3" fontId="18" fillId="3" borderId="18" xfId="0" applyNumberFormat="1" applyFont="1" applyFill="1" applyBorder="1" applyAlignment="1">
      <alignment horizontal="center"/>
    </xf>
    <xf numFmtId="0" fontId="18" fillId="0" borderId="24" xfId="0" applyFont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17" fillId="2" borderId="17" xfId="0" applyNumberFormat="1" applyFont="1" applyFill="1" applyBorder="1" applyAlignment="1">
      <alignment horizontal="center"/>
    </xf>
    <xf numFmtId="3" fontId="17" fillId="2" borderId="3" xfId="0" applyNumberFormat="1" applyFont="1" applyFill="1" applyBorder="1" applyAlignment="1">
      <alignment horizontal="center"/>
    </xf>
    <xf numFmtId="3" fontId="17" fillId="3" borderId="3" xfId="0" applyNumberFormat="1" applyFont="1" applyFill="1" applyBorder="1" applyAlignment="1">
      <alignment horizontal="center"/>
    </xf>
    <xf numFmtId="3" fontId="17" fillId="0" borderId="17" xfId="0" applyNumberFormat="1" applyFont="1" applyBorder="1" applyAlignment="1">
      <alignment horizontal="center"/>
    </xf>
    <xf numFmtId="3" fontId="17" fillId="3" borderId="17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>
      <alignment horizontal="center" wrapText="1"/>
    </xf>
    <xf numFmtId="0" fontId="17" fillId="2" borderId="13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6" xfId="0" applyFont="1" applyFill="1" applyBorder="1"/>
    <xf numFmtId="0" fontId="17" fillId="2" borderId="5" xfId="0" applyFont="1" applyFill="1" applyBorder="1" applyAlignment="1">
      <alignment horizontal="center"/>
    </xf>
    <xf numFmtId="3" fontId="0" fillId="0" borderId="0" xfId="0" applyNumberFormat="1"/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3" fontId="18" fillId="0" borderId="17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7" fillId="0" borderId="0" xfId="16"/>
    <xf numFmtId="0" fontId="7" fillId="0" borderId="0" xfId="16" applyAlignment="1">
      <alignment horizontal="center"/>
    </xf>
    <xf numFmtId="0" fontId="6" fillId="0" borderId="0" xfId="18"/>
    <xf numFmtId="0" fontId="23" fillId="0" borderId="2" xfId="17" applyFont="1" applyBorder="1" applyAlignment="1">
      <alignment horizontal="center" vertical="center" wrapText="1"/>
    </xf>
    <xf numFmtId="2" fontId="22" fillId="0" borderId="27" xfId="17" applyNumberFormat="1" applyBorder="1" applyAlignment="1">
      <alignment horizontal="center"/>
    </xf>
    <xf numFmtId="0" fontId="6" fillId="0" borderId="0" xfId="18" applyAlignment="1">
      <alignment horizontal="center"/>
    </xf>
    <xf numFmtId="0" fontId="22" fillId="0" borderId="2" xfId="17" applyBorder="1" applyAlignment="1">
      <alignment horizontal="center"/>
    </xf>
    <xf numFmtId="0" fontId="21" fillId="5" borderId="1" xfId="16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0" borderId="1" xfId="19" applyFont="1" applyBorder="1"/>
    <xf numFmtId="0" fontId="17" fillId="0" borderId="1" xfId="19" applyFont="1" applyBorder="1" applyAlignment="1">
      <alignment horizontal="center"/>
    </xf>
    <xf numFmtId="3" fontId="17" fillId="0" borderId="1" xfId="19" applyNumberFormat="1" applyFont="1" applyBorder="1" applyAlignment="1">
      <alignment horizontal="center"/>
    </xf>
    <xf numFmtId="0" fontId="25" fillId="0" borderId="1" xfId="16" applyFont="1" applyBorder="1" applyAlignment="1">
      <alignment horizontal="center" vertical="center"/>
    </xf>
    <xf numFmtId="14" fontId="17" fillId="0" borderId="1" xfId="19" applyNumberFormat="1" applyFont="1" applyBorder="1" applyAlignment="1">
      <alignment horizontal="center"/>
    </xf>
    <xf numFmtId="0" fontId="26" fillId="5" borderId="1" xfId="16" applyFont="1" applyFill="1" applyBorder="1" applyAlignment="1">
      <alignment horizontal="center" vertical="center" wrapText="1"/>
    </xf>
    <xf numFmtId="0" fontId="4" fillId="0" borderId="0" xfId="16" applyFont="1"/>
    <xf numFmtId="0" fontId="19" fillId="2" borderId="0" xfId="0" applyFont="1" applyFill="1"/>
    <xf numFmtId="0" fontId="23" fillId="0" borderId="2" xfId="17" applyFont="1" applyBorder="1" applyAlignment="1">
      <alignment horizontal="center" vertical="center"/>
    </xf>
    <xf numFmtId="0" fontId="23" fillId="0" borderId="1" xfId="17" applyFont="1" applyBorder="1" applyAlignment="1">
      <alignment horizontal="center" vertical="center"/>
    </xf>
    <xf numFmtId="0" fontId="22" fillId="4" borderId="26" xfId="17" applyFill="1" applyBorder="1"/>
    <xf numFmtId="3" fontId="6" fillId="0" borderId="1" xfId="18" applyNumberFormat="1" applyBorder="1" applyAlignment="1">
      <alignment horizontal="center"/>
    </xf>
    <xf numFmtId="0" fontId="27" fillId="2" borderId="0" xfId="0" applyFont="1" applyFill="1"/>
    <xf numFmtId="2" fontId="18" fillId="0" borderId="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2" borderId="14" xfId="0" applyNumberFormat="1" applyFont="1" applyFill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3" borderId="14" xfId="0" applyNumberFormat="1" applyFont="1" applyFill="1" applyBorder="1" applyAlignment="1">
      <alignment horizontal="center"/>
    </xf>
    <xf numFmtId="0" fontId="17" fillId="2" borderId="29" xfId="0" applyFont="1" applyFill="1" applyBorder="1"/>
    <xf numFmtId="0" fontId="17" fillId="2" borderId="28" xfId="0" applyFont="1" applyFill="1" applyBorder="1" applyAlignment="1">
      <alignment horizontal="center"/>
    </xf>
    <xf numFmtId="3" fontId="17" fillId="0" borderId="31" xfId="0" applyNumberFormat="1" applyFont="1" applyBorder="1" applyAlignment="1">
      <alignment horizontal="center"/>
    </xf>
    <xf numFmtId="3" fontId="17" fillId="3" borderId="31" xfId="0" applyNumberFormat="1" applyFont="1" applyFill="1" applyBorder="1" applyAlignment="1">
      <alignment horizontal="center"/>
    </xf>
    <xf numFmtId="3" fontId="17" fillId="2" borderId="31" xfId="0" applyNumberFormat="1" applyFont="1" applyFill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3" borderId="12" xfId="0" applyFont="1" applyFill="1" applyBorder="1"/>
    <xf numFmtId="0" fontId="17" fillId="3" borderId="3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2" fontId="18" fillId="0" borderId="32" xfId="0" applyNumberFormat="1" applyFont="1" applyBorder="1" applyAlignment="1">
      <alignment horizontal="center"/>
    </xf>
    <xf numFmtId="3" fontId="18" fillId="0" borderId="32" xfId="0" applyNumberFormat="1" applyFont="1" applyBorder="1" applyAlignment="1">
      <alignment horizontal="center"/>
    </xf>
    <xf numFmtId="3" fontId="18" fillId="3" borderId="32" xfId="0" applyNumberFormat="1" applyFont="1" applyFill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2" fontId="18" fillId="6" borderId="3" xfId="0" applyNumberFormat="1" applyFont="1" applyFill="1" applyBorder="1" applyAlignment="1">
      <alignment horizontal="center"/>
    </xf>
    <xf numFmtId="3" fontId="18" fillId="6" borderId="3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/>
    </xf>
    <xf numFmtId="3" fontId="18" fillId="6" borderId="1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2" fontId="18" fillId="2" borderId="18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29" xfId="0" applyFont="1" applyFill="1" applyBorder="1" applyAlignment="1">
      <alignment horizontal="center"/>
    </xf>
    <xf numFmtId="2" fontId="18" fillId="6" borderId="28" xfId="0" applyNumberFormat="1" applyFont="1" applyFill="1" applyBorder="1" applyAlignment="1">
      <alignment horizontal="center"/>
    </xf>
    <xf numFmtId="3" fontId="18" fillId="6" borderId="28" xfId="0" applyNumberFormat="1" applyFont="1" applyFill="1" applyBorder="1" applyAlignment="1">
      <alignment horizontal="center"/>
    </xf>
    <xf numFmtId="0" fontId="18" fillId="6" borderId="30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22" fillId="0" borderId="1" xfId="17" applyBorder="1" applyAlignment="1">
      <alignment horizontal="center"/>
    </xf>
    <xf numFmtId="0" fontId="1" fillId="0" borderId="1" xfId="18" applyFont="1" applyBorder="1" applyAlignment="1">
      <alignment horizontal="center"/>
    </xf>
    <xf numFmtId="0" fontId="16" fillId="0" borderId="1" xfId="18" applyFont="1" applyBorder="1" applyAlignment="1">
      <alignment horizontal="center"/>
    </xf>
    <xf numFmtId="0" fontId="6" fillId="7" borderId="1" xfId="18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3" fontId="6" fillId="0" borderId="0" xfId="18" applyNumberFormat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center"/>
    </xf>
    <xf numFmtId="0" fontId="18" fillId="0" borderId="6" xfId="0" applyFont="1" applyBorder="1"/>
    <xf numFmtId="2" fontId="18" fillId="0" borderId="7" xfId="0" applyNumberFormat="1" applyFont="1" applyBorder="1" applyAlignment="1">
      <alignment horizontal="center" wrapText="1"/>
    </xf>
    <xf numFmtId="3" fontId="18" fillId="0" borderId="38" xfId="0" applyNumberFormat="1" applyFont="1" applyBorder="1" applyAlignment="1">
      <alignment horizontal="center"/>
    </xf>
    <xf numFmtId="3" fontId="18" fillId="0" borderId="1" xfId="18" applyNumberFormat="1" applyFont="1" applyBorder="1" applyAlignment="1">
      <alignment horizontal="center"/>
    </xf>
    <xf numFmtId="0" fontId="17" fillId="0" borderId="3" xfId="19" applyFont="1" applyBorder="1"/>
    <xf numFmtId="0" fontId="17" fillId="0" borderId="3" xfId="19" applyFont="1" applyBorder="1" applyAlignment="1">
      <alignment horizontal="center"/>
    </xf>
    <xf numFmtId="3" fontId="17" fillId="0" borderId="3" xfId="19" applyNumberFormat="1" applyFont="1" applyBorder="1" applyAlignment="1">
      <alignment horizontal="center"/>
    </xf>
    <xf numFmtId="0" fontId="25" fillId="0" borderId="3" xfId="16" applyFont="1" applyBorder="1" applyAlignment="1">
      <alignment horizontal="center" vertical="center"/>
    </xf>
    <xf numFmtId="14" fontId="17" fillId="0" borderId="3" xfId="19" applyNumberFormat="1" applyFont="1" applyBorder="1" applyAlignment="1">
      <alignment horizontal="center"/>
    </xf>
    <xf numFmtId="0" fontId="28" fillId="0" borderId="0" xfId="18" applyFont="1"/>
    <xf numFmtId="0" fontId="0" fillId="0" borderId="39" xfId="0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0" borderId="40" xfId="0" applyBorder="1"/>
    <xf numFmtId="0" fontId="0" fillId="0" borderId="41" xfId="0" applyBorder="1" applyAlignment="1">
      <alignment horizontal="center"/>
    </xf>
    <xf numFmtId="3" fontId="17" fillId="3" borderId="21" xfId="0" applyNumberFormat="1" applyFont="1" applyFill="1" applyBorder="1" applyAlignment="1">
      <alignment horizontal="center"/>
    </xf>
    <xf numFmtId="3" fontId="17" fillId="3" borderId="1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7" fillId="3" borderId="15" xfId="0" applyFont="1" applyFill="1" applyBorder="1"/>
    <xf numFmtId="0" fontId="17" fillId="3" borderId="16" xfId="0" applyFont="1" applyFill="1" applyBorder="1" applyAlignment="1">
      <alignment horizontal="center"/>
    </xf>
    <xf numFmtId="3" fontId="30" fillId="0" borderId="7" xfId="0" applyNumberFormat="1" applyFont="1" applyBorder="1" applyAlignment="1">
      <alignment horizontal="center"/>
    </xf>
    <xf numFmtId="3" fontId="29" fillId="3" borderId="7" xfId="0" applyNumberFormat="1" applyFont="1" applyFill="1" applyBorder="1" applyAlignment="1">
      <alignment horizontal="center"/>
    </xf>
    <xf numFmtId="0" fontId="23" fillId="0" borderId="1" xfId="17" applyFont="1" applyBorder="1" applyAlignment="1">
      <alignment vertical="center" wrapText="1"/>
    </xf>
    <xf numFmtId="0" fontId="24" fillId="4" borderId="1" xfId="17" applyFont="1" applyFill="1" applyBorder="1"/>
    <xf numFmtId="0" fontId="22" fillId="0" borderId="2" xfId="17" applyBorder="1"/>
    <xf numFmtId="0" fontId="22" fillId="0" borderId="26" xfId="17" applyBorder="1"/>
  </cellXfs>
  <cellStyles count="40">
    <cellStyle name="Обычный" xfId="0" builtinId="0"/>
    <cellStyle name="Обычный 10" xfId="20"/>
    <cellStyle name="Обычный 10 2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1"/>
    <cellStyle name="Обычный 2 2 2 3" xfId="25"/>
    <cellStyle name="Обычный 2 2 3" xfId="8"/>
    <cellStyle name="Обычный 2 2 3 2" xfId="28"/>
    <cellStyle name="Обычный 2 2 4" xfId="22"/>
    <cellStyle name="Обычный 2 3" xfId="4"/>
    <cellStyle name="Обычный 2 3 2" xfId="10"/>
    <cellStyle name="Обычный 2 3 2 2" xfId="30"/>
    <cellStyle name="Обычный 2 3 3" xfId="24"/>
    <cellStyle name="Обычный 2 4" xfId="7"/>
    <cellStyle name="Обычный 2 4 2" xfId="27"/>
    <cellStyle name="Обычный 2 5" xfId="21"/>
    <cellStyle name="Обычный 3" xfId="3"/>
    <cellStyle name="Обычный 3 2" xfId="6"/>
    <cellStyle name="Обычный 3 2 2" xfId="12"/>
    <cellStyle name="Обычный 3 2 2 2" xfId="32"/>
    <cellStyle name="Обычный 3 2 3" xfId="26"/>
    <cellStyle name="Обычный 3 3" xfId="9"/>
    <cellStyle name="Обычный 3 3 2" xfId="29"/>
    <cellStyle name="Обычный 3 4" xfId="23"/>
    <cellStyle name="Обычный 4" xfId="13"/>
    <cellStyle name="Обычный 4 2" xfId="33"/>
    <cellStyle name="Обычный 5" xfId="14"/>
    <cellStyle name="Обычный 5 2" xfId="34"/>
    <cellStyle name="Обычный 6" xfId="15"/>
    <cellStyle name="Обычный 6 2" xfId="35"/>
    <cellStyle name="Обычный 7" xfId="16"/>
    <cellStyle name="Обычный 7 2" xfId="36"/>
    <cellStyle name="Обычный 8" xfId="18"/>
    <cellStyle name="Обычный 8 2" xfId="37"/>
    <cellStyle name="Обычный 9" xfId="19"/>
    <cellStyle name="Обычный 9 2" xfId="38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8"/>
  <sheetViews>
    <sheetView zoomScale="90" zoomScaleNormal="90" workbookViewId="0">
      <selection activeCell="B31" sqref="B31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31" customWidth="1"/>
    <col min="14" max="14" width="12.85546875" customWidth="1"/>
    <col min="15" max="15" width="11.7109375" customWidth="1"/>
    <col min="16" max="16" width="26" customWidth="1"/>
  </cols>
  <sheetData>
    <row r="1" spans="1:16" s="60" customFormat="1" ht="18.75" x14ac:dyDescent="0.3">
      <c r="A1" s="13" t="s">
        <v>85</v>
      </c>
      <c r="J1" s="61"/>
    </row>
    <row r="2" spans="1:16" s="60" customFormat="1" ht="75" x14ac:dyDescent="0.25">
      <c r="A2" s="67" t="s">
        <v>23</v>
      </c>
      <c r="B2" s="67" t="s">
        <v>16</v>
      </c>
      <c r="C2" s="67" t="s">
        <v>17</v>
      </c>
      <c r="D2" s="67" t="s">
        <v>18</v>
      </c>
      <c r="E2" s="67" t="s">
        <v>19</v>
      </c>
      <c r="F2" s="67" t="s">
        <v>20</v>
      </c>
      <c r="G2" s="67" t="s">
        <v>31</v>
      </c>
      <c r="H2" s="67" t="s">
        <v>34</v>
      </c>
      <c r="I2" s="74" t="s">
        <v>35</v>
      </c>
      <c r="J2" s="67" t="s">
        <v>24</v>
      </c>
      <c r="K2" s="67" t="s">
        <v>25</v>
      </c>
      <c r="L2" s="68" t="s">
        <v>5</v>
      </c>
    </row>
    <row r="3" spans="1:16" x14ac:dyDescent="0.25">
      <c r="A3" s="43">
        <v>1</v>
      </c>
      <c r="B3" s="69" t="s">
        <v>32</v>
      </c>
      <c r="C3" s="70">
        <v>1</v>
      </c>
      <c r="D3" s="70">
        <v>4</v>
      </c>
      <c r="E3" s="70">
        <v>2</v>
      </c>
      <c r="F3" s="70">
        <v>1</v>
      </c>
      <c r="G3" s="70">
        <v>35.57</v>
      </c>
      <c r="H3" s="71">
        <v>76925.527129603593</v>
      </c>
      <c r="I3" s="71">
        <f>H3*G3</f>
        <v>2736241</v>
      </c>
      <c r="J3" s="72" t="s">
        <v>26</v>
      </c>
      <c r="K3" s="73">
        <v>44676</v>
      </c>
      <c r="L3" s="70" t="s">
        <v>33</v>
      </c>
      <c r="M3" s="75"/>
      <c r="O3" s="46"/>
      <c r="P3" s="46"/>
    </row>
    <row r="4" spans="1:16" x14ac:dyDescent="0.25">
      <c r="A4" s="43">
        <v>2</v>
      </c>
      <c r="B4" s="136" t="s">
        <v>74</v>
      </c>
      <c r="C4" s="137">
        <v>1</v>
      </c>
      <c r="D4" s="137">
        <v>2</v>
      </c>
      <c r="E4" s="137">
        <v>2</v>
      </c>
      <c r="F4" s="137">
        <v>1</v>
      </c>
      <c r="G4" s="137">
        <v>37.090000000000003</v>
      </c>
      <c r="H4" s="138">
        <v>76926</v>
      </c>
      <c r="I4" s="138">
        <f>H4*G4</f>
        <v>2853185.3400000003</v>
      </c>
      <c r="J4" s="139" t="s">
        <v>26</v>
      </c>
      <c r="K4" s="140">
        <v>45026</v>
      </c>
      <c r="L4" s="137" t="s">
        <v>33</v>
      </c>
      <c r="M4" s="75"/>
      <c r="O4" s="46"/>
      <c r="P4" s="46"/>
    </row>
    <row r="5" spans="1:16" x14ac:dyDescent="0.25">
      <c r="A5" s="43">
        <v>3</v>
      </c>
      <c r="B5" s="69" t="s">
        <v>74</v>
      </c>
      <c r="C5" s="70">
        <v>1</v>
      </c>
      <c r="D5" s="70">
        <v>8</v>
      </c>
      <c r="E5" s="70">
        <v>3</v>
      </c>
      <c r="F5" s="70">
        <v>1</v>
      </c>
      <c r="G5" s="70">
        <v>37.090000000000003</v>
      </c>
      <c r="H5" s="138">
        <v>76926</v>
      </c>
      <c r="I5" s="138">
        <f t="shared" ref="I5:I28" si="0">H5*G5</f>
        <v>2853185.3400000003</v>
      </c>
      <c r="J5" s="72" t="s">
        <v>26</v>
      </c>
      <c r="K5" s="73">
        <v>45026</v>
      </c>
      <c r="L5" s="70" t="s">
        <v>33</v>
      </c>
      <c r="M5" s="75"/>
      <c r="O5" s="46"/>
      <c r="P5" s="46"/>
    </row>
    <row r="6" spans="1:16" x14ac:dyDescent="0.25">
      <c r="A6" s="43">
        <v>4</v>
      </c>
      <c r="B6" s="69" t="s">
        <v>74</v>
      </c>
      <c r="C6" s="70">
        <v>1</v>
      </c>
      <c r="D6" s="70">
        <v>14</v>
      </c>
      <c r="E6" s="70">
        <v>4</v>
      </c>
      <c r="F6" s="70">
        <v>1</v>
      </c>
      <c r="G6" s="70">
        <v>37.090000000000003</v>
      </c>
      <c r="H6" s="138">
        <v>76926</v>
      </c>
      <c r="I6" s="138">
        <f t="shared" si="0"/>
        <v>2853185.3400000003</v>
      </c>
      <c r="J6" s="72" t="s">
        <v>26</v>
      </c>
      <c r="K6" s="73">
        <v>45026</v>
      </c>
      <c r="L6" s="70" t="s">
        <v>33</v>
      </c>
      <c r="M6" s="75"/>
      <c r="O6" s="46"/>
      <c r="P6" s="46"/>
    </row>
    <row r="7" spans="1:16" x14ac:dyDescent="0.25">
      <c r="A7" s="43">
        <v>5</v>
      </c>
      <c r="B7" s="69" t="s">
        <v>74</v>
      </c>
      <c r="C7" s="70">
        <v>1</v>
      </c>
      <c r="D7" s="70">
        <v>20</v>
      </c>
      <c r="E7" s="70">
        <v>5</v>
      </c>
      <c r="F7" s="70">
        <v>1</v>
      </c>
      <c r="G7" s="70">
        <v>37.090000000000003</v>
      </c>
      <c r="H7" s="138">
        <v>76926</v>
      </c>
      <c r="I7" s="138">
        <f t="shared" si="0"/>
        <v>2853185.3400000003</v>
      </c>
      <c r="J7" s="72" t="s">
        <v>26</v>
      </c>
      <c r="K7" s="73">
        <v>45026</v>
      </c>
      <c r="L7" s="70" t="s">
        <v>33</v>
      </c>
      <c r="M7" s="75"/>
      <c r="O7" s="46"/>
      <c r="P7" s="46"/>
    </row>
    <row r="8" spans="1:16" x14ac:dyDescent="0.25">
      <c r="A8" s="43">
        <v>6</v>
      </c>
      <c r="B8" s="69" t="s">
        <v>74</v>
      </c>
      <c r="C8" s="70">
        <v>1</v>
      </c>
      <c r="D8" s="70">
        <v>26</v>
      </c>
      <c r="E8" s="70">
        <v>6</v>
      </c>
      <c r="F8" s="70">
        <v>1</v>
      </c>
      <c r="G8" s="70">
        <v>37.090000000000003</v>
      </c>
      <c r="H8" s="138">
        <v>76926</v>
      </c>
      <c r="I8" s="138">
        <f t="shared" si="0"/>
        <v>2853185.3400000003</v>
      </c>
      <c r="J8" s="72" t="s">
        <v>26</v>
      </c>
      <c r="K8" s="73">
        <v>45026</v>
      </c>
      <c r="L8" s="70" t="s">
        <v>33</v>
      </c>
      <c r="M8" s="75"/>
      <c r="O8" s="46"/>
      <c r="P8" s="46"/>
    </row>
    <row r="9" spans="1:16" x14ac:dyDescent="0.25">
      <c r="A9" s="43">
        <v>7</v>
      </c>
      <c r="B9" s="69" t="s">
        <v>74</v>
      </c>
      <c r="C9" s="70">
        <v>1</v>
      </c>
      <c r="D9" s="70">
        <v>32</v>
      </c>
      <c r="E9" s="70">
        <v>7</v>
      </c>
      <c r="F9" s="70">
        <v>1</v>
      </c>
      <c r="G9" s="70">
        <v>37.090000000000003</v>
      </c>
      <c r="H9" s="138">
        <v>76926</v>
      </c>
      <c r="I9" s="138">
        <f t="shared" si="0"/>
        <v>2853185.3400000003</v>
      </c>
      <c r="J9" s="72" t="s">
        <v>26</v>
      </c>
      <c r="K9" s="73">
        <v>45026</v>
      </c>
      <c r="L9" s="70" t="s">
        <v>33</v>
      </c>
      <c r="M9" s="75"/>
      <c r="O9" s="46"/>
      <c r="P9" s="46"/>
    </row>
    <row r="10" spans="1:16" x14ac:dyDescent="0.25">
      <c r="A10" s="43">
        <v>8</v>
      </c>
      <c r="B10" s="69" t="s">
        <v>74</v>
      </c>
      <c r="C10" s="70">
        <v>1</v>
      </c>
      <c r="D10" s="70">
        <v>38</v>
      </c>
      <c r="E10" s="70">
        <v>8</v>
      </c>
      <c r="F10" s="70">
        <v>1</v>
      </c>
      <c r="G10" s="70">
        <v>37.090000000000003</v>
      </c>
      <c r="H10" s="138">
        <v>76926</v>
      </c>
      <c r="I10" s="138">
        <f t="shared" si="0"/>
        <v>2853185.3400000003</v>
      </c>
      <c r="J10" s="72" t="s">
        <v>26</v>
      </c>
      <c r="K10" s="73">
        <v>45026</v>
      </c>
      <c r="L10" s="70" t="s">
        <v>33</v>
      </c>
      <c r="M10" s="75"/>
      <c r="O10" s="46"/>
      <c r="P10" s="46"/>
    </row>
    <row r="11" spans="1:16" x14ac:dyDescent="0.25">
      <c r="A11" s="43">
        <v>9</v>
      </c>
      <c r="B11" s="69" t="s">
        <v>74</v>
      </c>
      <c r="C11" s="70">
        <v>1</v>
      </c>
      <c r="D11" s="70">
        <v>44</v>
      </c>
      <c r="E11" s="70">
        <v>9</v>
      </c>
      <c r="F11" s="70">
        <v>1</v>
      </c>
      <c r="G11" s="70">
        <v>37.090000000000003</v>
      </c>
      <c r="H11" s="138">
        <v>76926</v>
      </c>
      <c r="I11" s="138">
        <f t="shared" si="0"/>
        <v>2853185.3400000003</v>
      </c>
      <c r="J11" s="72" t="s">
        <v>26</v>
      </c>
      <c r="K11" s="73">
        <v>45026</v>
      </c>
      <c r="L11" s="70" t="s">
        <v>33</v>
      </c>
      <c r="M11" s="75"/>
      <c r="O11" s="46"/>
      <c r="P11" s="46"/>
    </row>
    <row r="12" spans="1:16" x14ac:dyDescent="0.25">
      <c r="A12" s="43">
        <v>10</v>
      </c>
      <c r="B12" s="69" t="s">
        <v>74</v>
      </c>
      <c r="C12" s="70">
        <v>1</v>
      </c>
      <c r="D12" s="70">
        <v>50</v>
      </c>
      <c r="E12" s="70">
        <v>10</v>
      </c>
      <c r="F12" s="70">
        <v>1</v>
      </c>
      <c r="G12" s="70">
        <v>37.090000000000003</v>
      </c>
      <c r="H12" s="138">
        <v>76926</v>
      </c>
      <c r="I12" s="138">
        <f t="shared" si="0"/>
        <v>2853185.3400000003</v>
      </c>
      <c r="J12" s="72" t="s">
        <v>26</v>
      </c>
      <c r="K12" s="73">
        <v>45026</v>
      </c>
      <c r="L12" s="70" t="s">
        <v>33</v>
      </c>
      <c r="M12" s="75"/>
      <c r="O12" s="46"/>
      <c r="P12" s="46"/>
    </row>
    <row r="13" spans="1:16" x14ac:dyDescent="0.25">
      <c r="A13" s="43">
        <v>11</v>
      </c>
      <c r="B13" s="69" t="s">
        <v>74</v>
      </c>
      <c r="C13" s="70">
        <v>1</v>
      </c>
      <c r="D13" s="70">
        <v>62</v>
      </c>
      <c r="E13" s="70">
        <v>12</v>
      </c>
      <c r="F13" s="70">
        <v>1</v>
      </c>
      <c r="G13" s="70">
        <v>37.090000000000003</v>
      </c>
      <c r="H13" s="138">
        <v>76926</v>
      </c>
      <c r="I13" s="138">
        <f t="shared" si="0"/>
        <v>2853185.3400000003</v>
      </c>
      <c r="J13" s="72" t="s">
        <v>26</v>
      </c>
      <c r="K13" s="73">
        <v>45026</v>
      </c>
      <c r="L13" s="70" t="s">
        <v>33</v>
      </c>
      <c r="M13" s="75"/>
      <c r="O13" s="46"/>
      <c r="P13" s="46"/>
    </row>
    <row r="14" spans="1:16" x14ac:dyDescent="0.25">
      <c r="A14" s="43">
        <v>12</v>
      </c>
      <c r="B14" s="69" t="s">
        <v>74</v>
      </c>
      <c r="C14" s="70">
        <v>1</v>
      </c>
      <c r="D14" s="70">
        <v>68</v>
      </c>
      <c r="E14" s="70">
        <v>13</v>
      </c>
      <c r="F14" s="70">
        <v>1</v>
      </c>
      <c r="G14" s="70">
        <v>37.090000000000003</v>
      </c>
      <c r="H14" s="138">
        <v>76926</v>
      </c>
      <c r="I14" s="138">
        <f t="shared" si="0"/>
        <v>2853185.3400000003</v>
      </c>
      <c r="J14" s="72" t="s">
        <v>26</v>
      </c>
      <c r="K14" s="73">
        <v>45026</v>
      </c>
      <c r="L14" s="70" t="s">
        <v>33</v>
      </c>
      <c r="M14" s="75"/>
      <c r="O14" s="46"/>
      <c r="P14" s="46"/>
    </row>
    <row r="15" spans="1:16" x14ac:dyDescent="0.25">
      <c r="A15" s="43">
        <v>13</v>
      </c>
      <c r="B15" s="69" t="s">
        <v>74</v>
      </c>
      <c r="C15" s="70">
        <v>1</v>
      </c>
      <c r="D15" s="70">
        <v>74</v>
      </c>
      <c r="E15" s="70">
        <v>14</v>
      </c>
      <c r="F15" s="70">
        <v>1</v>
      </c>
      <c r="G15" s="70">
        <v>37.090000000000003</v>
      </c>
      <c r="H15" s="138">
        <v>76926</v>
      </c>
      <c r="I15" s="138">
        <f t="shared" si="0"/>
        <v>2853185.3400000003</v>
      </c>
      <c r="J15" s="72" t="s">
        <v>26</v>
      </c>
      <c r="K15" s="73">
        <v>45026</v>
      </c>
      <c r="L15" s="70" t="s">
        <v>33</v>
      </c>
      <c r="M15" s="75"/>
      <c r="O15" s="46"/>
      <c r="P15" s="46"/>
    </row>
    <row r="16" spans="1:16" x14ac:dyDescent="0.25">
      <c r="A16" s="43">
        <v>14</v>
      </c>
      <c r="B16" s="69" t="s">
        <v>74</v>
      </c>
      <c r="C16" s="70">
        <v>1</v>
      </c>
      <c r="D16" s="70">
        <v>80</v>
      </c>
      <c r="E16" s="70">
        <v>15</v>
      </c>
      <c r="F16" s="70">
        <v>1</v>
      </c>
      <c r="G16" s="70">
        <v>37.090000000000003</v>
      </c>
      <c r="H16" s="138">
        <v>76926</v>
      </c>
      <c r="I16" s="138">
        <f t="shared" si="0"/>
        <v>2853185.3400000003</v>
      </c>
      <c r="J16" s="72" t="s">
        <v>26</v>
      </c>
      <c r="K16" s="73">
        <v>45026</v>
      </c>
      <c r="L16" s="70" t="s">
        <v>33</v>
      </c>
      <c r="M16" s="75"/>
      <c r="O16" s="46"/>
      <c r="P16" s="46"/>
    </row>
    <row r="17" spans="1:16" x14ac:dyDescent="0.25">
      <c r="A17" s="43">
        <v>15</v>
      </c>
      <c r="B17" s="69" t="s">
        <v>74</v>
      </c>
      <c r="C17" s="70">
        <v>1</v>
      </c>
      <c r="D17" s="70">
        <v>86</v>
      </c>
      <c r="E17" s="70">
        <v>16</v>
      </c>
      <c r="F17" s="70">
        <v>1</v>
      </c>
      <c r="G17" s="70">
        <v>37.090000000000003</v>
      </c>
      <c r="H17" s="138">
        <v>76926</v>
      </c>
      <c r="I17" s="138">
        <f t="shared" si="0"/>
        <v>2853185.3400000003</v>
      </c>
      <c r="J17" s="72" t="s">
        <v>26</v>
      </c>
      <c r="K17" s="73">
        <v>45026</v>
      </c>
      <c r="L17" s="70" t="s">
        <v>33</v>
      </c>
      <c r="M17" s="75"/>
      <c r="O17" s="46"/>
      <c r="P17" s="46"/>
    </row>
    <row r="18" spans="1:16" x14ac:dyDescent="0.25">
      <c r="A18" s="43">
        <v>16</v>
      </c>
      <c r="B18" s="69" t="s">
        <v>74</v>
      </c>
      <c r="C18" s="70">
        <v>1</v>
      </c>
      <c r="D18" s="70">
        <v>92</v>
      </c>
      <c r="E18" s="70">
        <v>17</v>
      </c>
      <c r="F18" s="70">
        <v>1</v>
      </c>
      <c r="G18" s="70">
        <v>37.090000000000003</v>
      </c>
      <c r="H18" s="138">
        <v>76926</v>
      </c>
      <c r="I18" s="138">
        <f t="shared" si="0"/>
        <v>2853185.3400000003</v>
      </c>
      <c r="J18" s="72" t="s">
        <v>26</v>
      </c>
      <c r="K18" s="73">
        <v>45026</v>
      </c>
      <c r="L18" s="70" t="s">
        <v>33</v>
      </c>
      <c r="M18" s="75"/>
      <c r="O18" s="46"/>
      <c r="P18" s="46"/>
    </row>
    <row r="19" spans="1:16" x14ac:dyDescent="0.25">
      <c r="A19" s="43">
        <v>17</v>
      </c>
      <c r="B19" s="69" t="s">
        <v>74</v>
      </c>
      <c r="C19" s="70">
        <v>1</v>
      </c>
      <c r="D19" s="70">
        <v>34</v>
      </c>
      <c r="E19" s="70">
        <v>7</v>
      </c>
      <c r="F19" s="70">
        <v>1</v>
      </c>
      <c r="G19" s="70">
        <v>35.67</v>
      </c>
      <c r="H19" s="138">
        <v>76926</v>
      </c>
      <c r="I19" s="138">
        <f t="shared" si="0"/>
        <v>2743950.42</v>
      </c>
      <c r="J19" s="72" t="s">
        <v>26</v>
      </c>
      <c r="K19" s="73">
        <v>45026</v>
      </c>
      <c r="L19" s="70" t="s">
        <v>33</v>
      </c>
      <c r="M19" s="75"/>
      <c r="O19" s="46"/>
      <c r="P19" s="46"/>
    </row>
    <row r="20" spans="1:16" x14ac:dyDescent="0.25">
      <c r="A20" s="43">
        <v>18</v>
      </c>
      <c r="B20" s="69" t="s">
        <v>74</v>
      </c>
      <c r="C20" s="70">
        <v>1</v>
      </c>
      <c r="D20" s="70">
        <v>40</v>
      </c>
      <c r="E20" s="70">
        <v>8</v>
      </c>
      <c r="F20" s="70">
        <v>1</v>
      </c>
      <c r="G20" s="70">
        <v>35.67</v>
      </c>
      <c r="H20" s="138">
        <v>76926</v>
      </c>
      <c r="I20" s="138">
        <f t="shared" si="0"/>
        <v>2743950.42</v>
      </c>
      <c r="J20" s="72" t="s">
        <v>26</v>
      </c>
      <c r="K20" s="73">
        <v>45026</v>
      </c>
      <c r="L20" s="70" t="s">
        <v>33</v>
      </c>
      <c r="M20" s="75"/>
      <c r="O20" s="46"/>
      <c r="P20" s="46"/>
    </row>
    <row r="21" spans="1:16" x14ac:dyDescent="0.25">
      <c r="A21" s="43">
        <v>19</v>
      </c>
      <c r="B21" s="69" t="s">
        <v>74</v>
      </c>
      <c r="C21" s="70">
        <v>1</v>
      </c>
      <c r="D21" s="70">
        <v>46</v>
      </c>
      <c r="E21" s="70">
        <v>9</v>
      </c>
      <c r="F21" s="70">
        <v>1</v>
      </c>
      <c r="G21" s="70">
        <v>35.67</v>
      </c>
      <c r="H21" s="138">
        <v>76926</v>
      </c>
      <c r="I21" s="138">
        <f t="shared" si="0"/>
        <v>2743950.42</v>
      </c>
      <c r="J21" s="72" t="s">
        <v>26</v>
      </c>
      <c r="K21" s="73">
        <v>45026</v>
      </c>
      <c r="L21" s="70" t="s">
        <v>33</v>
      </c>
      <c r="M21" s="75"/>
      <c r="O21" s="46"/>
      <c r="P21" s="46"/>
    </row>
    <row r="22" spans="1:16" x14ac:dyDescent="0.25">
      <c r="A22" s="43">
        <v>20</v>
      </c>
      <c r="B22" s="69" t="s">
        <v>74</v>
      </c>
      <c r="C22" s="70">
        <v>1</v>
      </c>
      <c r="D22" s="70">
        <v>52</v>
      </c>
      <c r="E22" s="70">
        <v>10</v>
      </c>
      <c r="F22" s="70">
        <v>1</v>
      </c>
      <c r="G22" s="70">
        <v>35.67</v>
      </c>
      <c r="H22" s="138">
        <v>76926</v>
      </c>
      <c r="I22" s="138">
        <f t="shared" si="0"/>
        <v>2743950.42</v>
      </c>
      <c r="J22" s="72" t="s">
        <v>26</v>
      </c>
      <c r="K22" s="73">
        <v>45026</v>
      </c>
      <c r="L22" s="70" t="s">
        <v>33</v>
      </c>
      <c r="M22" s="75"/>
      <c r="O22" s="46"/>
      <c r="P22" s="46"/>
    </row>
    <row r="23" spans="1:16" x14ac:dyDescent="0.25">
      <c r="A23" s="43">
        <v>21</v>
      </c>
      <c r="B23" s="69" t="s">
        <v>74</v>
      </c>
      <c r="C23" s="70">
        <v>1</v>
      </c>
      <c r="D23" s="70">
        <v>58</v>
      </c>
      <c r="E23" s="70">
        <v>11</v>
      </c>
      <c r="F23" s="70">
        <v>1</v>
      </c>
      <c r="G23" s="70">
        <v>35.67</v>
      </c>
      <c r="H23" s="138">
        <v>76926</v>
      </c>
      <c r="I23" s="138">
        <f t="shared" si="0"/>
        <v>2743950.42</v>
      </c>
      <c r="J23" s="72" t="s">
        <v>26</v>
      </c>
      <c r="K23" s="73">
        <v>45026</v>
      </c>
      <c r="L23" s="70" t="s">
        <v>33</v>
      </c>
      <c r="M23" s="75"/>
      <c r="O23" s="46"/>
      <c r="P23" s="46"/>
    </row>
    <row r="24" spans="1:16" x14ac:dyDescent="0.25">
      <c r="A24" s="43">
        <v>22</v>
      </c>
      <c r="B24" s="69" t="s">
        <v>74</v>
      </c>
      <c r="C24" s="70">
        <v>1</v>
      </c>
      <c r="D24" s="70">
        <v>64</v>
      </c>
      <c r="E24" s="70">
        <v>12</v>
      </c>
      <c r="F24" s="70">
        <v>1</v>
      </c>
      <c r="G24" s="70">
        <v>35.67</v>
      </c>
      <c r="H24" s="138">
        <v>76926</v>
      </c>
      <c r="I24" s="138">
        <f t="shared" si="0"/>
        <v>2743950.42</v>
      </c>
      <c r="J24" s="72" t="s">
        <v>26</v>
      </c>
      <c r="K24" s="73">
        <v>45026</v>
      </c>
      <c r="L24" s="70" t="s">
        <v>33</v>
      </c>
      <c r="M24" s="75"/>
      <c r="O24" s="46"/>
      <c r="P24" s="46"/>
    </row>
    <row r="25" spans="1:16" x14ac:dyDescent="0.25">
      <c r="A25" s="43">
        <v>23</v>
      </c>
      <c r="B25" s="69" t="s">
        <v>74</v>
      </c>
      <c r="C25" s="70">
        <v>1</v>
      </c>
      <c r="D25" s="70">
        <v>70</v>
      </c>
      <c r="E25" s="70">
        <v>13</v>
      </c>
      <c r="F25" s="70">
        <v>1</v>
      </c>
      <c r="G25" s="70">
        <v>35.67</v>
      </c>
      <c r="H25" s="138">
        <v>76926</v>
      </c>
      <c r="I25" s="138">
        <f t="shared" si="0"/>
        <v>2743950.42</v>
      </c>
      <c r="J25" s="72" t="s">
        <v>26</v>
      </c>
      <c r="K25" s="73">
        <v>45026</v>
      </c>
      <c r="L25" s="70" t="s">
        <v>33</v>
      </c>
      <c r="M25" s="75"/>
      <c r="O25" s="46"/>
      <c r="P25" s="46"/>
    </row>
    <row r="26" spans="1:16" x14ac:dyDescent="0.25">
      <c r="A26" s="43">
        <v>24</v>
      </c>
      <c r="B26" s="69" t="s">
        <v>74</v>
      </c>
      <c r="C26" s="70">
        <v>1</v>
      </c>
      <c r="D26" s="70">
        <v>82</v>
      </c>
      <c r="E26" s="70">
        <v>15</v>
      </c>
      <c r="F26" s="70">
        <v>1</v>
      </c>
      <c r="G26" s="70">
        <v>35.67</v>
      </c>
      <c r="H26" s="138">
        <v>76926</v>
      </c>
      <c r="I26" s="138">
        <f t="shared" si="0"/>
        <v>2743950.42</v>
      </c>
      <c r="J26" s="72" t="s">
        <v>26</v>
      </c>
      <c r="K26" s="73">
        <v>45026</v>
      </c>
      <c r="L26" s="70" t="s">
        <v>33</v>
      </c>
      <c r="M26" s="75"/>
      <c r="O26" s="46"/>
      <c r="P26" s="46"/>
    </row>
    <row r="27" spans="1:16" x14ac:dyDescent="0.25">
      <c r="A27" s="43">
        <v>25</v>
      </c>
      <c r="B27" s="69" t="s">
        <v>74</v>
      </c>
      <c r="C27" s="70">
        <v>1</v>
      </c>
      <c r="D27" s="70">
        <v>88</v>
      </c>
      <c r="E27" s="70">
        <v>16</v>
      </c>
      <c r="F27" s="70">
        <v>1</v>
      </c>
      <c r="G27" s="70">
        <v>35.67</v>
      </c>
      <c r="H27" s="138">
        <v>76926</v>
      </c>
      <c r="I27" s="138">
        <f t="shared" si="0"/>
        <v>2743950.42</v>
      </c>
      <c r="J27" s="72" t="s">
        <v>26</v>
      </c>
      <c r="K27" s="73">
        <v>45026</v>
      </c>
      <c r="L27" s="70" t="s">
        <v>33</v>
      </c>
      <c r="M27" s="75"/>
      <c r="O27" s="46"/>
      <c r="P27" s="46"/>
    </row>
    <row r="28" spans="1:16" x14ac:dyDescent="0.25">
      <c r="A28" s="43">
        <v>26</v>
      </c>
      <c r="B28" s="69" t="s">
        <v>74</v>
      </c>
      <c r="C28" s="70">
        <v>1</v>
      </c>
      <c r="D28" s="70">
        <v>94</v>
      </c>
      <c r="E28" s="70">
        <v>17</v>
      </c>
      <c r="F28" s="70">
        <v>1</v>
      </c>
      <c r="G28" s="70">
        <v>35.67</v>
      </c>
      <c r="H28" s="138">
        <v>76926</v>
      </c>
      <c r="I28" s="138">
        <f t="shared" si="0"/>
        <v>2743950.42</v>
      </c>
      <c r="J28" s="72" t="s">
        <v>26</v>
      </c>
      <c r="K28" s="73">
        <v>45026</v>
      </c>
      <c r="L28" s="70" t="s">
        <v>33</v>
      </c>
      <c r="M28" s="75"/>
      <c r="O28" s="46"/>
      <c r="P28" s="46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"/>
  <sheetViews>
    <sheetView zoomScale="90" zoomScaleNormal="90" workbookViewId="0">
      <selection activeCell="L24" sqref="L24"/>
    </sheetView>
  </sheetViews>
  <sheetFormatPr defaultColWidth="8.85546875" defaultRowHeight="15" x14ac:dyDescent="0.25"/>
  <cols>
    <col min="1" max="1" width="49.7109375" customWidth="1"/>
    <col min="2" max="2" width="10.42578125" customWidth="1"/>
    <col min="3" max="3" width="12.7109375" customWidth="1"/>
    <col min="4" max="4" width="11.5703125" customWidth="1"/>
    <col min="5" max="5" width="11.7109375" style="1" customWidth="1"/>
    <col min="6" max="6" width="11.42578125" customWidth="1"/>
    <col min="7" max="7" width="11.42578125" style="1" customWidth="1"/>
    <col min="8" max="8" width="12.7109375" style="1" customWidth="1"/>
    <col min="9" max="9" width="11.28515625" style="1" customWidth="1"/>
    <col min="10" max="10" width="11.42578125" style="1" customWidth="1"/>
    <col min="11" max="11" width="27.7109375" style="1" customWidth="1"/>
    <col min="12" max="12" width="16" customWidth="1"/>
    <col min="16" max="16" width="8.85546875" customWidth="1"/>
  </cols>
  <sheetData>
    <row r="1" spans="1:11" s="2" customFormat="1" ht="27.75" customHeight="1" thickBot="1" x14ac:dyDescent="0.35">
      <c r="A1" s="76" t="s">
        <v>86</v>
      </c>
      <c r="E1" s="3"/>
      <c r="G1" s="3"/>
      <c r="H1" s="3"/>
      <c r="I1" s="3"/>
      <c r="J1" s="3"/>
      <c r="K1" s="3"/>
    </row>
    <row r="2" spans="1:11" ht="45" customHeight="1" thickBot="1" x14ac:dyDescent="0.3">
      <c r="A2" s="47" t="s">
        <v>0</v>
      </c>
      <c r="B2" s="48" t="s">
        <v>1</v>
      </c>
      <c r="C2" s="49" t="s">
        <v>22</v>
      </c>
      <c r="D2" s="48" t="s">
        <v>6</v>
      </c>
      <c r="E2" s="49" t="s">
        <v>21</v>
      </c>
      <c r="F2" s="48" t="s">
        <v>6</v>
      </c>
      <c r="G2" s="49" t="s">
        <v>69</v>
      </c>
      <c r="H2" s="48" t="s">
        <v>6</v>
      </c>
      <c r="I2" s="49" t="s">
        <v>70</v>
      </c>
      <c r="J2" s="48" t="s">
        <v>6</v>
      </c>
      <c r="K2" s="50" t="s">
        <v>5</v>
      </c>
    </row>
    <row r="3" spans="1:11" x14ac:dyDescent="0.25">
      <c r="A3" s="10" t="s">
        <v>42</v>
      </c>
      <c r="B3" s="41">
        <v>21.6</v>
      </c>
      <c r="C3" s="51">
        <v>107349.99999999956</v>
      </c>
      <c r="D3" s="16">
        <f>C3*B3</f>
        <v>2318759.9999999907</v>
      </c>
      <c r="E3" s="51">
        <v>107849.99999999956</v>
      </c>
      <c r="F3" s="16">
        <f>E3*B3</f>
        <v>2329559.9999999907</v>
      </c>
      <c r="G3" s="51">
        <v>108349.99999999956</v>
      </c>
      <c r="H3" s="16">
        <f>G3*B3</f>
        <v>2340359.9999999907</v>
      </c>
      <c r="I3" s="51">
        <v>107849.99999999956</v>
      </c>
      <c r="J3" s="16">
        <f>I3*B3</f>
        <v>2329559.9999999907</v>
      </c>
      <c r="K3" s="12" t="s">
        <v>72</v>
      </c>
    </row>
    <row r="4" spans="1:11" x14ac:dyDescent="0.25">
      <c r="A4" s="7" t="s">
        <v>41</v>
      </c>
      <c r="B4" s="40">
        <v>37.549999999999997</v>
      </c>
      <c r="C4" s="51">
        <v>85499.999999999985</v>
      </c>
      <c r="D4" s="16">
        <f t="shared" ref="D4:D5" si="0">C4*B4</f>
        <v>3210524.9999999991</v>
      </c>
      <c r="E4" s="51">
        <v>85999.999999999985</v>
      </c>
      <c r="F4" s="16">
        <f t="shared" ref="F4:F5" si="1">E4*B4</f>
        <v>3229299.9999999991</v>
      </c>
      <c r="G4" s="51">
        <v>86499.999999999985</v>
      </c>
      <c r="H4" s="16">
        <f t="shared" ref="H4:H5" si="2">G4*B4</f>
        <v>3248074.9999999991</v>
      </c>
      <c r="I4" s="51">
        <v>85999.999999999985</v>
      </c>
      <c r="J4" s="16">
        <f t="shared" ref="J4:J5" si="3">I4*B4</f>
        <v>3229299.9999999991</v>
      </c>
      <c r="K4" s="12" t="s">
        <v>72</v>
      </c>
    </row>
    <row r="5" spans="1:11" x14ac:dyDescent="0.25">
      <c r="A5" s="7" t="s">
        <v>43</v>
      </c>
      <c r="B5" s="40">
        <v>56.58</v>
      </c>
      <c r="C5" s="51">
        <v>78899.999999999985</v>
      </c>
      <c r="D5" s="16">
        <f t="shared" si="0"/>
        <v>4464161.9999999991</v>
      </c>
      <c r="E5" s="51">
        <v>79399.999999999985</v>
      </c>
      <c r="F5" s="16">
        <f t="shared" si="1"/>
        <v>4492451.9999999991</v>
      </c>
      <c r="G5" s="51">
        <v>79899.999999999985</v>
      </c>
      <c r="H5" s="16">
        <f t="shared" si="2"/>
        <v>4520741.9999999991</v>
      </c>
      <c r="I5" s="51">
        <v>79399.999999999985</v>
      </c>
      <c r="J5" s="16">
        <f t="shared" si="3"/>
        <v>4492451.9999999991</v>
      </c>
      <c r="K5" s="12" t="s">
        <v>72</v>
      </c>
    </row>
    <row r="6" spans="1:11" ht="15.75" thickBot="1" x14ac:dyDescent="0.3">
      <c r="A6" s="22" t="s">
        <v>43</v>
      </c>
      <c r="B6" s="133">
        <v>58.22</v>
      </c>
      <c r="C6" s="51">
        <v>79550.000000000029</v>
      </c>
      <c r="D6" s="16">
        <f>C6*B6</f>
        <v>4631401.0000000019</v>
      </c>
      <c r="E6" s="51">
        <v>80050.000000000029</v>
      </c>
      <c r="F6" s="16">
        <f>E6*B6</f>
        <v>4660511.0000000019</v>
      </c>
      <c r="G6" s="51">
        <v>80550.000000000029</v>
      </c>
      <c r="H6" s="16">
        <f>G6*B6</f>
        <v>4689621.0000000019</v>
      </c>
      <c r="I6" s="51">
        <v>80050.000000000029</v>
      </c>
      <c r="J6" s="16">
        <f>I6*B6</f>
        <v>4660511.0000000019</v>
      </c>
      <c r="K6" s="12" t="s">
        <v>72</v>
      </c>
    </row>
    <row r="7" spans="1:11" ht="16.5" thickTop="1" thickBot="1" x14ac:dyDescent="0.3">
      <c r="A7" s="130"/>
      <c r="B7" s="128"/>
      <c r="C7" s="128"/>
      <c r="D7" s="128"/>
      <c r="E7" s="129"/>
      <c r="F7" s="128"/>
      <c r="G7" s="129"/>
      <c r="H7" s="129"/>
      <c r="I7" s="129"/>
      <c r="J7" s="129"/>
      <c r="K7" s="131"/>
    </row>
    <row r="8" spans="1:11" ht="30.75" thickBot="1" x14ac:dyDescent="0.3">
      <c r="A8" s="47" t="s">
        <v>0</v>
      </c>
      <c r="B8" s="48" t="s">
        <v>1</v>
      </c>
      <c r="C8" s="49" t="s">
        <v>22</v>
      </c>
      <c r="D8" s="48" t="s">
        <v>6</v>
      </c>
      <c r="E8" s="49" t="s">
        <v>21</v>
      </c>
      <c r="F8" s="48" t="s">
        <v>6</v>
      </c>
      <c r="G8" s="49" t="s">
        <v>69</v>
      </c>
      <c r="H8" s="48" t="s">
        <v>6</v>
      </c>
      <c r="I8" s="49" t="s">
        <v>70</v>
      </c>
      <c r="J8" s="48" t="s">
        <v>6</v>
      </c>
      <c r="K8" s="50" t="s">
        <v>5</v>
      </c>
    </row>
    <row r="9" spans="1:11" x14ac:dyDescent="0.25">
      <c r="A9" s="10" t="s">
        <v>64</v>
      </c>
      <c r="B9" s="41">
        <v>21.6</v>
      </c>
      <c r="C9" s="51">
        <v>116294.444444444</v>
      </c>
      <c r="D9" s="16">
        <f>C9*B9</f>
        <v>2511959.9999999907</v>
      </c>
      <c r="E9" s="51">
        <v>116794.44444444444</v>
      </c>
      <c r="F9" s="16">
        <f>E9*B9</f>
        <v>2522760</v>
      </c>
      <c r="G9" s="51">
        <v>117294.444444444</v>
      </c>
      <c r="H9" s="16">
        <f>G9*B9</f>
        <v>2533559.9999999907</v>
      </c>
      <c r="I9" s="51">
        <v>116794.44444444444</v>
      </c>
      <c r="J9" s="16">
        <f>I9*B9</f>
        <v>2522760</v>
      </c>
      <c r="K9" s="12" t="s">
        <v>73</v>
      </c>
    </row>
    <row r="10" spans="1:11" x14ac:dyDescent="0.25">
      <c r="A10" s="7" t="s">
        <v>65</v>
      </c>
      <c r="B10" s="40">
        <v>37.549999999999997</v>
      </c>
      <c r="C10" s="51">
        <v>91694.673768308901</v>
      </c>
      <c r="D10" s="16">
        <f t="shared" ref="D10:D12" si="4">C10*B10</f>
        <v>3443134.9999999991</v>
      </c>
      <c r="E10" s="51">
        <v>92194.673768308901</v>
      </c>
      <c r="F10" s="16">
        <f t="shared" ref="F10:F12" si="5">E10*B10</f>
        <v>3461909.9999999991</v>
      </c>
      <c r="G10" s="51">
        <v>92694.673768308901</v>
      </c>
      <c r="H10" s="16">
        <f t="shared" ref="H10:H12" si="6">G10*B10</f>
        <v>3480684.9999999991</v>
      </c>
      <c r="I10" s="51">
        <v>92194.673768308901</v>
      </c>
      <c r="J10" s="16">
        <f t="shared" ref="J10:J12" si="7">I10*B10</f>
        <v>3461909.9999999991</v>
      </c>
      <c r="K10" s="12" t="s">
        <v>73</v>
      </c>
    </row>
    <row r="11" spans="1:11" x14ac:dyDescent="0.25">
      <c r="A11" s="7" t="s">
        <v>66</v>
      </c>
      <c r="B11" s="40">
        <v>56.58</v>
      </c>
      <c r="C11" s="51">
        <v>83651.113467656396</v>
      </c>
      <c r="D11" s="16">
        <f t="shared" si="4"/>
        <v>4732979.9999999991</v>
      </c>
      <c r="E11" s="51">
        <v>84151.113467656396</v>
      </c>
      <c r="F11" s="16">
        <f t="shared" si="5"/>
        <v>4761269.9999999991</v>
      </c>
      <c r="G11" s="51">
        <v>84651.113467656396</v>
      </c>
      <c r="H11" s="16">
        <f t="shared" si="6"/>
        <v>4789559.9999999991</v>
      </c>
      <c r="I11" s="51">
        <v>84151.113467656396</v>
      </c>
      <c r="J11" s="16">
        <f t="shared" si="7"/>
        <v>4761269.9999999991</v>
      </c>
      <c r="K11" s="12" t="s">
        <v>73</v>
      </c>
    </row>
    <row r="12" spans="1:11" ht="15.75" thickBot="1" x14ac:dyDescent="0.3">
      <c r="A12" s="132" t="s">
        <v>66</v>
      </c>
      <c r="B12" s="133">
        <v>58.22</v>
      </c>
      <c r="C12" s="134">
        <v>84226.434215046407</v>
      </c>
      <c r="D12" s="84">
        <f t="shared" si="4"/>
        <v>4903663.0000000019</v>
      </c>
      <c r="E12" s="134">
        <v>84726.434215046407</v>
      </c>
      <c r="F12" s="84">
        <f t="shared" si="5"/>
        <v>4932773.0000000019</v>
      </c>
      <c r="G12" s="134">
        <v>85226.434215046407</v>
      </c>
      <c r="H12" s="84">
        <f t="shared" si="6"/>
        <v>4961883.0000000019</v>
      </c>
      <c r="I12" s="134">
        <v>84726.434215046407</v>
      </c>
      <c r="J12" s="84">
        <f t="shared" si="7"/>
        <v>4932773.0000000019</v>
      </c>
      <c r="K12" s="85" t="s">
        <v>73</v>
      </c>
    </row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zoomScale="90" zoomScaleNormal="90" workbookViewId="0">
      <selection activeCell="E37" sqref="E37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3" style="1" customWidth="1"/>
    <col min="12" max="12" width="11.42578125" customWidth="1"/>
  </cols>
  <sheetData>
    <row r="1" spans="1:15" s="2" customFormat="1" ht="19.5" thickBot="1" x14ac:dyDescent="0.35">
      <c r="A1" s="76" t="s">
        <v>87</v>
      </c>
      <c r="E1" s="3"/>
      <c r="F1" s="3"/>
      <c r="G1" s="3"/>
      <c r="H1" s="3"/>
      <c r="I1" s="3"/>
      <c r="J1" s="3"/>
      <c r="K1" s="3"/>
    </row>
    <row r="2" spans="1:15" ht="46.5" customHeight="1" thickBot="1" x14ac:dyDescent="0.3">
      <c r="A2" s="4" t="s">
        <v>0</v>
      </c>
      <c r="B2" s="5" t="s">
        <v>1</v>
      </c>
      <c r="C2" s="5" t="s">
        <v>22</v>
      </c>
      <c r="D2" s="5" t="s">
        <v>6</v>
      </c>
      <c r="E2" s="5" t="s">
        <v>21</v>
      </c>
      <c r="F2" s="5" t="s">
        <v>6</v>
      </c>
      <c r="G2" s="5" t="s">
        <v>10</v>
      </c>
      <c r="H2" s="5" t="s">
        <v>6</v>
      </c>
      <c r="I2" s="5" t="s">
        <v>9</v>
      </c>
      <c r="J2" s="5" t="s">
        <v>6</v>
      </c>
      <c r="K2" s="6" t="s">
        <v>7</v>
      </c>
    </row>
    <row r="3" spans="1:15" ht="15.75" thickBot="1" x14ac:dyDescent="0.3">
      <c r="A3" s="96" t="s">
        <v>13</v>
      </c>
      <c r="B3" s="97">
        <v>21.7</v>
      </c>
      <c r="C3" s="30">
        <v>117400</v>
      </c>
      <c r="D3" s="30">
        <f>C3*B3</f>
        <v>2547580</v>
      </c>
      <c r="E3" s="30">
        <v>117900</v>
      </c>
      <c r="F3" s="30">
        <f t="shared" ref="F3" si="0">E3*B3</f>
        <v>2558430</v>
      </c>
      <c r="G3" s="30">
        <v>118400</v>
      </c>
      <c r="H3" s="30">
        <f t="shared" ref="H3" si="1">G3*B3</f>
        <v>2569280</v>
      </c>
      <c r="I3" s="30">
        <v>118900</v>
      </c>
      <c r="J3" s="30">
        <f t="shared" ref="J3" si="2">I3*B3</f>
        <v>2580130</v>
      </c>
      <c r="K3" s="98" t="s">
        <v>8</v>
      </c>
    </row>
    <row r="4" spans="1:15" ht="15.75" thickTop="1" x14ac:dyDescent="0.25">
      <c r="A4" s="90"/>
      <c r="B4" s="91"/>
      <c r="C4" s="92"/>
      <c r="D4" s="93"/>
      <c r="E4" s="92"/>
      <c r="F4" s="93"/>
      <c r="G4" s="94"/>
      <c r="H4" s="93"/>
      <c r="I4" s="92"/>
      <c r="J4" s="93"/>
      <c r="K4" s="95"/>
    </row>
    <row r="5" spans="1:15" x14ac:dyDescent="0.25">
      <c r="A5" s="17" t="s">
        <v>14</v>
      </c>
      <c r="B5" s="43">
        <v>37</v>
      </c>
      <c r="C5" s="29">
        <v>96450</v>
      </c>
      <c r="D5" s="30">
        <f t="shared" ref="D5" si="3">C5*B5</f>
        <v>3568650</v>
      </c>
      <c r="E5" s="29">
        <v>96950</v>
      </c>
      <c r="F5" s="30">
        <f t="shared" ref="F5" si="4">E5*B5</f>
        <v>3587150</v>
      </c>
      <c r="G5" s="26">
        <v>97450</v>
      </c>
      <c r="H5" s="30">
        <f t="shared" ref="H5" si="5">G5*B5</f>
        <v>3605650</v>
      </c>
      <c r="I5" s="29">
        <v>97950</v>
      </c>
      <c r="J5" s="30">
        <f t="shared" ref="J5" si="6">I5*B5</f>
        <v>3624150</v>
      </c>
      <c r="K5" s="42" t="s">
        <v>8</v>
      </c>
    </row>
    <row r="6" spans="1:15" x14ac:dyDescent="0.25">
      <c r="A6" s="17" t="s">
        <v>14</v>
      </c>
      <c r="B6" s="52">
        <v>55</v>
      </c>
      <c r="C6" s="29">
        <v>81950</v>
      </c>
      <c r="D6" s="30">
        <f t="shared" ref="D6" si="7">C6*B6</f>
        <v>4507250</v>
      </c>
      <c r="E6" s="29">
        <v>82450</v>
      </c>
      <c r="F6" s="30">
        <f t="shared" ref="F6" si="8">E6*B6</f>
        <v>4534750</v>
      </c>
      <c r="G6" s="26">
        <v>82950</v>
      </c>
      <c r="H6" s="30">
        <f t="shared" ref="H6" si="9">G6*B6</f>
        <v>4562250</v>
      </c>
      <c r="I6" s="29">
        <v>83450</v>
      </c>
      <c r="J6" s="30">
        <f t="shared" ref="J6" si="10">I6*B6</f>
        <v>4589750</v>
      </c>
      <c r="K6" s="42" t="s">
        <v>8</v>
      </c>
    </row>
    <row r="7" spans="1:15" ht="15.75" thickBot="1" x14ac:dyDescent="0.3">
      <c r="A7" s="44" t="s">
        <v>15</v>
      </c>
      <c r="B7" s="53">
        <v>56.5</v>
      </c>
      <c r="C7" s="57">
        <v>81950</v>
      </c>
      <c r="D7" s="54">
        <f t="shared" ref="D7:D11" si="11">C7*B7</f>
        <v>4630175</v>
      </c>
      <c r="E7" s="57">
        <v>82450</v>
      </c>
      <c r="F7" s="54">
        <f t="shared" ref="F7:F11" si="12">E7*B7</f>
        <v>4658425</v>
      </c>
      <c r="G7" s="58">
        <v>82950</v>
      </c>
      <c r="H7" s="54">
        <f t="shared" ref="H7" si="13">G7*B7</f>
        <v>4686675</v>
      </c>
      <c r="I7" s="57">
        <v>83450</v>
      </c>
      <c r="J7" s="54">
        <f t="shared" ref="J7" si="14">I7*B7</f>
        <v>4714925</v>
      </c>
      <c r="K7" s="59" t="s">
        <v>8</v>
      </c>
    </row>
    <row r="8" spans="1:15" x14ac:dyDescent="0.25">
      <c r="A8" s="96" t="s">
        <v>38</v>
      </c>
      <c r="B8" s="97">
        <v>21.3</v>
      </c>
      <c r="C8" s="28">
        <v>117400</v>
      </c>
      <c r="D8" s="30">
        <f t="shared" si="11"/>
        <v>2500620</v>
      </c>
      <c r="E8" s="28">
        <v>117900</v>
      </c>
      <c r="F8" s="28">
        <f t="shared" si="12"/>
        <v>2511270</v>
      </c>
      <c r="G8" s="28">
        <v>118400</v>
      </c>
      <c r="H8" s="28">
        <f>G8*B8</f>
        <v>2521920</v>
      </c>
      <c r="I8" s="28">
        <v>118900</v>
      </c>
      <c r="J8" s="28">
        <f>I8*B8</f>
        <v>2532570</v>
      </c>
      <c r="K8" s="126" t="s">
        <v>8</v>
      </c>
      <c r="L8" s="46"/>
      <c r="M8" s="46"/>
      <c r="N8" s="46"/>
      <c r="O8" s="46"/>
    </row>
    <row r="9" spans="1:15" x14ac:dyDescent="0.25">
      <c r="A9" s="17" t="s">
        <v>39</v>
      </c>
      <c r="B9" s="18">
        <v>37</v>
      </c>
      <c r="C9" s="29">
        <v>96450</v>
      </c>
      <c r="D9" s="30">
        <f t="shared" si="11"/>
        <v>3568650</v>
      </c>
      <c r="E9" s="29">
        <v>96950</v>
      </c>
      <c r="F9" s="28">
        <f t="shared" si="12"/>
        <v>3587150</v>
      </c>
      <c r="G9" s="26">
        <v>97450</v>
      </c>
      <c r="H9" s="28">
        <f t="shared" ref="H9:H11" si="15">G9*B9</f>
        <v>3605650</v>
      </c>
      <c r="I9" s="27">
        <v>97950</v>
      </c>
      <c r="J9" s="28">
        <f t="shared" ref="J9:J11" si="16">I9*B9</f>
        <v>3624150</v>
      </c>
      <c r="K9" s="45" t="s">
        <v>8</v>
      </c>
      <c r="L9" s="46"/>
      <c r="M9" s="46"/>
      <c r="O9" s="46"/>
    </row>
    <row r="10" spans="1:15" x14ac:dyDescent="0.25">
      <c r="A10" s="17" t="s">
        <v>39</v>
      </c>
      <c r="B10" s="43">
        <v>55</v>
      </c>
      <c r="C10" s="29">
        <v>81950</v>
      </c>
      <c r="D10" s="30">
        <f t="shared" si="11"/>
        <v>4507250</v>
      </c>
      <c r="E10" s="29">
        <v>82450</v>
      </c>
      <c r="F10" s="28">
        <f t="shared" si="12"/>
        <v>4534750</v>
      </c>
      <c r="G10" s="26">
        <v>82950</v>
      </c>
      <c r="H10" s="28">
        <f t="shared" si="15"/>
        <v>4562250</v>
      </c>
      <c r="I10" s="27">
        <v>83450</v>
      </c>
      <c r="J10" s="28">
        <f t="shared" si="16"/>
        <v>4589750</v>
      </c>
      <c r="K10" s="45" t="s">
        <v>8</v>
      </c>
      <c r="L10" s="46"/>
      <c r="M10" s="46"/>
      <c r="O10" s="46"/>
    </row>
    <row r="11" spans="1:15" x14ac:dyDescent="0.25">
      <c r="A11" s="17" t="s">
        <v>40</v>
      </c>
      <c r="B11" s="52">
        <v>64.7</v>
      </c>
      <c r="C11" s="32">
        <v>79300</v>
      </c>
      <c r="D11" s="30">
        <f t="shared" si="11"/>
        <v>5130710</v>
      </c>
      <c r="E11" s="32">
        <v>79800</v>
      </c>
      <c r="F11" s="28">
        <f t="shared" si="12"/>
        <v>5163060</v>
      </c>
      <c r="G11" s="25">
        <v>80300</v>
      </c>
      <c r="H11" s="28">
        <f t="shared" si="15"/>
        <v>5195410</v>
      </c>
      <c r="I11" s="27">
        <v>80800</v>
      </c>
      <c r="J11" s="28">
        <f t="shared" si="16"/>
        <v>5227760</v>
      </c>
      <c r="K11" s="42" t="s">
        <v>8</v>
      </c>
      <c r="L11" s="46"/>
      <c r="M11" s="46"/>
      <c r="O11" s="46"/>
    </row>
    <row r="12" spans="1:15" ht="15.75" thickBot="1" x14ac:dyDescent="0.3">
      <c r="A12" s="144"/>
      <c r="B12" s="142"/>
      <c r="C12" s="142"/>
      <c r="D12" s="142"/>
      <c r="E12" s="142"/>
      <c r="F12" s="142"/>
      <c r="G12" s="142"/>
      <c r="H12" s="142"/>
      <c r="I12" s="142"/>
      <c r="J12" s="143"/>
      <c r="K12" s="145"/>
    </row>
    <row r="13" spans="1:15" x14ac:dyDescent="0.25">
      <c r="A13" s="96" t="s">
        <v>75</v>
      </c>
      <c r="B13" s="97">
        <v>21.3</v>
      </c>
      <c r="C13" s="28">
        <v>117400</v>
      </c>
      <c r="D13" s="30">
        <f t="shared" ref="D13" si="17">C13*B13</f>
        <v>2500620</v>
      </c>
      <c r="E13" s="28">
        <v>117900</v>
      </c>
      <c r="F13" s="28">
        <f t="shared" ref="F13" si="18">E13*B13</f>
        <v>2511270</v>
      </c>
      <c r="G13" s="28">
        <v>118400</v>
      </c>
      <c r="H13" s="28">
        <f>G13*B13</f>
        <v>2521920</v>
      </c>
      <c r="I13" s="28">
        <v>118900</v>
      </c>
      <c r="J13" s="28">
        <f>I13*B13</f>
        <v>2532570</v>
      </c>
      <c r="K13" s="98" t="s">
        <v>8</v>
      </c>
      <c r="L13" s="46"/>
      <c r="M13" s="46"/>
      <c r="N13" s="46"/>
      <c r="O13" s="46"/>
    </row>
    <row r="14" spans="1:15" x14ac:dyDescent="0.25">
      <c r="A14" s="17" t="s">
        <v>68</v>
      </c>
      <c r="B14" s="52">
        <v>37</v>
      </c>
      <c r="C14" s="32">
        <v>97850</v>
      </c>
      <c r="D14" s="31">
        <f t="shared" ref="D14:D15" si="19">C14*B14</f>
        <v>3620450</v>
      </c>
      <c r="E14" s="32">
        <v>98350</v>
      </c>
      <c r="F14" s="31">
        <f t="shared" ref="F14:F15" si="20">E14*B14</f>
        <v>3638950</v>
      </c>
      <c r="G14" s="25">
        <v>98850</v>
      </c>
      <c r="H14" s="31">
        <f t="shared" ref="H14:H15" si="21">G14*B14</f>
        <v>3657450</v>
      </c>
      <c r="I14" s="32">
        <v>99350</v>
      </c>
      <c r="J14" s="31">
        <f>I14*B14</f>
        <v>3675950</v>
      </c>
      <c r="K14" s="45" t="s">
        <v>8</v>
      </c>
    </row>
    <row r="15" spans="1:15" x14ac:dyDescent="0.25">
      <c r="A15" s="17" t="s">
        <v>71</v>
      </c>
      <c r="B15" s="43">
        <v>55</v>
      </c>
      <c r="C15" s="29">
        <v>82950</v>
      </c>
      <c r="D15" s="30">
        <f t="shared" si="19"/>
        <v>4562250</v>
      </c>
      <c r="E15" s="29">
        <v>83450</v>
      </c>
      <c r="F15" s="28">
        <f t="shared" si="20"/>
        <v>4589750</v>
      </c>
      <c r="G15" s="26">
        <v>83950</v>
      </c>
      <c r="H15" s="28">
        <f t="shared" si="21"/>
        <v>4617250</v>
      </c>
      <c r="I15" s="27">
        <v>84450</v>
      </c>
      <c r="J15" s="28">
        <f t="shared" ref="J15" si="22">I15*B15</f>
        <v>4644750</v>
      </c>
      <c r="K15" s="45" t="s">
        <v>8</v>
      </c>
      <c r="L15" s="46"/>
      <c r="M15" s="46"/>
    </row>
    <row r="16" spans="1:15" ht="15.75" thickBot="1" x14ac:dyDescent="0.3">
      <c r="A16" s="44" t="s">
        <v>68</v>
      </c>
      <c r="B16" s="53">
        <v>64.7</v>
      </c>
      <c r="C16" s="57">
        <v>80450</v>
      </c>
      <c r="D16" s="54">
        <f t="shared" ref="D16" si="23">C16*B16</f>
        <v>5205115</v>
      </c>
      <c r="E16" s="57">
        <v>80950</v>
      </c>
      <c r="F16" s="54">
        <f t="shared" ref="F16" si="24">E16*B16</f>
        <v>5237465</v>
      </c>
      <c r="G16" s="58">
        <v>81450</v>
      </c>
      <c r="H16" s="54">
        <f t="shared" ref="H16" si="25">G16*B16</f>
        <v>5269815</v>
      </c>
      <c r="I16" s="58">
        <v>81950</v>
      </c>
      <c r="J16" s="54">
        <f t="shared" ref="J16" si="26">I16*B16</f>
        <v>5302165</v>
      </c>
      <c r="K16" s="59" t="s">
        <v>8</v>
      </c>
    </row>
    <row r="17" spans="1:15" ht="15.75" thickBot="1" x14ac:dyDescent="0.3"/>
    <row r="18" spans="1:15" x14ac:dyDescent="0.25">
      <c r="A18" s="151" t="s">
        <v>76</v>
      </c>
      <c r="B18" s="152">
        <v>28.2</v>
      </c>
      <c r="C18" s="146">
        <v>104450</v>
      </c>
      <c r="D18" s="146">
        <f t="shared" ref="D18:D21" si="27">C18*B18</f>
        <v>2945490</v>
      </c>
      <c r="E18" s="146">
        <v>104950</v>
      </c>
      <c r="F18" s="147">
        <f t="shared" ref="F18:F21" si="28">E18*B18</f>
        <v>2959590</v>
      </c>
      <c r="G18" s="146">
        <v>105450</v>
      </c>
      <c r="H18" s="147">
        <f t="shared" ref="H18:H21" si="29">G18*B18</f>
        <v>2973690</v>
      </c>
      <c r="I18" s="147">
        <v>105950</v>
      </c>
      <c r="J18" s="147">
        <f t="shared" ref="J18:J21" si="30">I18*B18</f>
        <v>2987790</v>
      </c>
      <c r="K18" s="126" t="s">
        <v>8</v>
      </c>
      <c r="L18" s="46"/>
      <c r="M18" s="46"/>
      <c r="O18" s="46"/>
    </row>
    <row r="19" spans="1:15" x14ac:dyDescent="0.25">
      <c r="A19" s="17" t="s">
        <v>77</v>
      </c>
      <c r="B19" s="52">
        <v>38.1</v>
      </c>
      <c r="C19" s="32">
        <v>97650</v>
      </c>
      <c r="D19" s="31">
        <f>C19*B19</f>
        <v>3720465</v>
      </c>
      <c r="E19" s="32">
        <v>98150</v>
      </c>
      <c r="F19" s="31">
        <f>E19*B19</f>
        <v>3739515</v>
      </c>
      <c r="G19" s="25">
        <v>98650</v>
      </c>
      <c r="H19" s="31">
        <f>G19*B19</f>
        <v>3758565</v>
      </c>
      <c r="I19" s="32">
        <v>99150</v>
      </c>
      <c r="J19" s="31">
        <f>I19*B19</f>
        <v>3777615</v>
      </c>
      <c r="K19" s="45" t="s">
        <v>8</v>
      </c>
      <c r="M19" s="46"/>
      <c r="O19" s="46"/>
    </row>
    <row r="20" spans="1:15" x14ac:dyDescent="0.25">
      <c r="A20" s="17" t="s">
        <v>84</v>
      </c>
      <c r="B20" s="43">
        <v>55</v>
      </c>
      <c r="C20" s="29">
        <v>83450</v>
      </c>
      <c r="D20" s="30">
        <f t="shared" ref="D20" si="31">C20*B20</f>
        <v>4589750</v>
      </c>
      <c r="E20" s="29">
        <v>83950</v>
      </c>
      <c r="F20" s="28">
        <f t="shared" ref="F20" si="32">E20*B20</f>
        <v>4617250</v>
      </c>
      <c r="G20" s="26">
        <v>84450</v>
      </c>
      <c r="H20" s="28">
        <f t="shared" ref="H20" si="33">G20*B20</f>
        <v>4644750</v>
      </c>
      <c r="I20" s="27">
        <v>84950</v>
      </c>
      <c r="J20" s="28">
        <f t="shared" ref="J20" si="34">I20*B20</f>
        <v>4672250</v>
      </c>
      <c r="K20" s="45" t="s">
        <v>8</v>
      </c>
      <c r="L20" s="46"/>
      <c r="M20" s="46"/>
      <c r="O20" s="46"/>
    </row>
    <row r="21" spans="1:15" ht="15.75" thickBot="1" x14ac:dyDescent="0.3">
      <c r="A21" s="44" t="s">
        <v>77</v>
      </c>
      <c r="B21" s="53">
        <v>64.7</v>
      </c>
      <c r="C21" s="57">
        <v>80450</v>
      </c>
      <c r="D21" s="54">
        <f t="shared" si="27"/>
        <v>5205115</v>
      </c>
      <c r="E21" s="57">
        <v>80950</v>
      </c>
      <c r="F21" s="54">
        <f t="shared" si="28"/>
        <v>5237465</v>
      </c>
      <c r="G21" s="58">
        <f>80850+500+100</f>
        <v>81450</v>
      </c>
      <c r="H21" s="54">
        <f t="shared" si="29"/>
        <v>5269815</v>
      </c>
      <c r="I21" s="58">
        <v>81950</v>
      </c>
      <c r="J21" s="54">
        <f t="shared" si="30"/>
        <v>5302165</v>
      </c>
      <c r="K21" s="59" t="s">
        <v>8</v>
      </c>
      <c r="O21" s="46"/>
    </row>
    <row r="23" spans="1:15" x14ac:dyDescent="0.25">
      <c r="D23" s="148"/>
      <c r="F23" s="148"/>
      <c r="H23" s="148"/>
      <c r="J23" s="148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tabSelected="1" topLeftCell="A16" zoomScale="90" zoomScaleNormal="90" workbookViewId="0">
      <selection activeCell="I34" sqref="I34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20" customWidth="1"/>
    <col min="8" max="8" width="32.28515625" customWidth="1"/>
    <col min="9" max="9" width="11.140625" customWidth="1"/>
    <col min="10" max="10" width="10.85546875" customWidth="1"/>
    <col min="11" max="11" width="11.85546875" customWidth="1"/>
    <col min="13" max="13" width="12.28515625" customWidth="1"/>
  </cols>
  <sheetData>
    <row r="1" spans="1:17" s="2" customFormat="1" ht="18.75" x14ac:dyDescent="0.3">
      <c r="A1" s="13" t="s">
        <v>88</v>
      </c>
    </row>
    <row r="2" spans="1:17" s="2" customFormat="1" ht="18.75" x14ac:dyDescent="0.3">
      <c r="A2" s="13" t="s">
        <v>36</v>
      </c>
      <c r="B2" s="20"/>
      <c r="C2" s="20"/>
      <c r="D2" s="20"/>
      <c r="E2" s="20"/>
      <c r="F2" s="20"/>
      <c r="G2" s="20"/>
    </row>
    <row r="3" spans="1:17" s="2" customFormat="1" ht="19.5" thickBot="1" x14ac:dyDescent="0.35">
      <c r="A3" s="13"/>
      <c r="B3" s="20"/>
      <c r="C3" s="20"/>
      <c r="D3" s="20"/>
      <c r="E3" s="20"/>
      <c r="F3" s="20"/>
      <c r="G3" s="20"/>
    </row>
    <row r="4" spans="1:17" ht="45.75" thickBot="1" x14ac:dyDescent="0.3">
      <c r="A4" s="33" t="s">
        <v>0</v>
      </c>
      <c r="B4" s="34" t="s">
        <v>2</v>
      </c>
      <c r="C4" s="35" t="s">
        <v>11</v>
      </c>
      <c r="D4" s="36" t="s">
        <v>3</v>
      </c>
      <c r="E4" s="35" t="s">
        <v>12</v>
      </c>
      <c r="F4" s="36" t="s">
        <v>3</v>
      </c>
      <c r="G4" s="37" t="s">
        <v>4</v>
      </c>
    </row>
    <row r="5" spans="1:17" ht="16.5" thickTop="1" thickBot="1" x14ac:dyDescent="0.3">
      <c r="A5" s="99" t="s">
        <v>44</v>
      </c>
      <c r="B5" s="100">
        <v>38.25</v>
      </c>
      <c r="C5" s="101">
        <v>77704</v>
      </c>
      <c r="D5" s="102">
        <f t="shared" ref="D5" si="0">C5*B5</f>
        <v>2972178</v>
      </c>
      <c r="E5" s="102"/>
      <c r="F5" s="102"/>
      <c r="G5" s="103" t="s">
        <v>45</v>
      </c>
      <c r="J5" s="46"/>
      <c r="K5" s="46"/>
      <c r="P5" s="46"/>
      <c r="Q5" s="46"/>
    </row>
    <row r="6" spans="1:17" ht="15.75" thickTop="1" x14ac:dyDescent="0.25">
      <c r="A6" s="104" t="s">
        <v>46</v>
      </c>
      <c r="B6" s="105">
        <v>16.88</v>
      </c>
      <c r="C6" s="106">
        <v>118250</v>
      </c>
      <c r="D6" s="106">
        <f>C6*B6</f>
        <v>1996059.9999999998</v>
      </c>
      <c r="E6" s="106">
        <v>119250</v>
      </c>
      <c r="F6" s="106">
        <f>E6*B6</f>
        <v>2012939.9999999998</v>
      </c>
      <c r="G6" s="107" t="s">
        <v>45</v>
      </c>
      <c r="J6" s="46"/>
      <c r="K6" s="46"/>
      <c r="L6" s="46"/>
      <c r="M6" s="46"/>
      <c r="P6" s="46"/>
      <c r="Q6" s="46"/>
    </row>
    <row r="7" spans="1:17" ht="15.75" thickBot="1" x14ac:dyDescent="0.3">
      <c r="A7" s="111" t="s">
        <v>47</v>
      </c>
      <c r="B7" s="112">
        <v>38.159999999999997</v>
      </c>
      <c r="C7" s="113">
        <v>77344</v>
      </c>
      <c r="D7" s="23">
        <f t="shared" ref="D7" si="1">C7*B7</f>
        <v>2951447.0399999996</v>
      </c>
      <c r="E7" s="113">
        <v>78344</v>
      </c>
      <c r="F7" s="23">
        <f t="shared" ref="F7" si="2">E7*B7</f>
        <v>2989607.0399999996</v>
      </c>
      <c r="G7" s="24" t="s">
        <v>45</v>
      </c>
      <c r="J7" s="46"/>
      <c r="K7" s="46"/>
      <c r="L7" s="46"/>
      <c r="M7" s="46"/>
      <c r="P7" s="46"/>
      <c r="Q7" s="46"/>
    </row>
    <row r="8" spans="1:17" ht="15.75" thickTop="1" x14ac:dyDescent="0.25">
      <c r="A8" s="104" t="s">
        <v>48</v>
      </c>
      <c r="B8" s="105">
        <v>16.88</v>
      </c>
      <c r="C8" s="106">
        <v>118250</v>
      </c>
      <c r="D8" s="106">
        <f>C8*B8</f>
        <v>1996059.9999999998</v>
      </c>
      <c r="E8" s="106">
        <v>119250</v>
      </c>
      <c r="F8" s="106">
        <f>E8*B8</f>
        <v>2012939.9999999998</v>
      </c>
      <c r="G8" s="107" t="s">
        <v>45</v>
      </c>
      <c r="J8" s="46"/>
      <c r="K8" s="46"/>
      <c r="L8" s="46"/>
      <c r="M8" s="46"/>
      <c r="P8" s="46"/>
      <c r="Q8" s="46"/>
    </row>
    <row r="9" spans="1:17" x14ac:dyDescent="0.25">
      <c r="A9" s="39" t="s">
        <v>49</v>
      </c>
      <c r="B9" s="110">
        <v>38.159999999999997</v>
      </c>
      <c r="C9" s="8">
        <v>77344</v>
      </c>
      <c r="D9" s="14">
        <f t="shared" ref="D9:D10" si="3">C9*B9</f>
        <v>2951447.0399999996</v>
      </c>
      <c r="E9" s="8">
        <v>78344</v>
      </c>
      <c r="F9" s="14">
        <f t="shared" ref="F9" si="4">E9*B9</f>
        <v>2989607.0399999996</v>
      </c>
      <c r="G9" s="12" t="s">
        <v>45</v>
      </c>
      <c r="J9" s="46"/>
      <c r="K9" s="46"/>
      <c r="L9" s="46"/>
      <c r="M9" s="46"/>
      <c r="P9" s="46"/>
      <c r="Q9" s="46"/>
    </row>
    <row r="10" spans="1:17" ht="15.75" thickBot="1" x14ac:dyDescent="0.3">
      <c r="A10" s="111" t="s">
        <v>50</v>
      </c>
      <c r="B10" s="112">
        <v>57.88</v>
      </c>
      <c r="C10" s="113">
        <v>73553</v>
      </c>
      <c r="D10" s="23">
        <f t="shared" si="3"/>
        <v>4257247.6400000006</v>
      </c>
      <c r="E10" s="113">
        <v>74553</v>
      </c>
      <c r="F10" s="23">
        <f t="shared" ref="F10" si="5">E10*B10</f>
        <v>4315127.6400000006</v>
      </c>
      <c r="G10" s="24" t="s">
        <v>45</v>
      </c>
      <c r="J10" s="46"/>
      <c r="K10" s="46"/>
      <c r="L10" s="46"/>
      <c r="M10" s="46"/>
      <c r="P10" s="46"/>
      <c r="Q10" s="46"/>
    </row>
    <row r="11" spans="1:17" ht="15.75" thickTop="1" x14ac:dyDescent="0.25">
      <c r="A11" s="38" t="s">
        <v>51</v>
      </c>
      <c r="B11" s="56">
        <v>38.25</v>
      </c>
      <c r="C11" s="8">
        <v>77704</v>
      </c>
      <c r="D11" s="14">
        <f t="shared" ref="D11:D12" si="6">C11*B11</f>
        <v>2972178</v>
      </c>
      <c r="E11" s="14"/>
      <c r="F11" s="14"/>
      <c r="G11" s="9" t="s">
        <v>45</v>
      </c>
      <c r="J11" s="46"/>
      <c r="K11" s="46"/>
      <c r="P11" s="46"/>
      <c r="Q11" s="46"/>
    </row>
    <row r="12" spans="1:17" ht="15.75" thickBot="1" x14ac:dyDescent="0.3">
      <c r="A12" s="111" t="s">
        <v>51</v>
      </c>
      <c r="B12" s="114">
        <v>39</v>
      </c>
      <c r="C12" s="113">
        <v>76874</v>
      </c>
      <c r="D12" s="23">
        <f t="shared" si="6"/>
        <v>2998086</v>
      </c>
      <c r="E12" s="113">
        <v>77874</v>
      </c>
      <c r="F12" s="23">
        <f t="shared" ref="F12" si="7">E12*B12</f>
        <v>3037086</v>
      </c>
      <c r="G12" s="24" t="s">
        <v>45</v>
      </c>
      <c r="J12" s="46"/>
      <c r="K12" s="46"/>
      <c r="L12" s="46"/>
      <c r="M12" s="46"/>
      <c r="P12" s="46"/>
      <c r="Q12" s="46"/>
    </row>
    <row r="13" spans="1:17" ht="15.75" thickTop="1" x14ac:dyDescent="0.25">
      <c r="A13" s="39" t="s">
        <v>52</v>
      </c>
      <c r="B13" s="110">
        <v>37.29</v>
      </c>
      <c r="C13" s="8">
        <v>77704</v>
      </c>
      <c r="D13" s="14">
        <f t="shared" ref="D13:D16" si="8">C13*B13</f>
        <v>2897582.16</v>
      </c>
      <c r="E13" s="8">
        <v>78704</v>
      </c>
      <c r="F13" s="14">
        <f t="shared" ref="F13:F14" si="9">E13*B13</f>
        <v>2934872.16</v>
      </c>
      <c r="G13" s="9" t="s">
        <v>45</v>
      </c>
      <c r="J13" s="46"/>
      <c r="K13" s="46"/>
      <c r="L13" s="46"/>
      <c r="M13" s="46"/>
      <c r="P13" s="46"/>
      <c r="Q13" s="46"/>
    </row>
    <row r="14" spans="1:17" x14ac:dyDescent="0.25">
      <c r="A14" s="39" t="s">
        <v>52</v>
      </c>
      <c r="B14" s="110">
        <v>37.409999999999997</v>
      </c>
      <c r="C14" s="8">
        <v>77704</v>
      </c>
      <c r="D14" s="14">
        <f t="shared" si="8"/>
        <v>2906906.6399999997</v>
      </c>
      <c r="E14" s="8">
        <v>78704</v>
      </c>
      <c r="F14" s="14">
        <f t="shared" si="9"/>
        <v>2944316.6399999997</v>
      </c>
      <c r="G14" s="9" t="s">
        <v>45</v>
      </c>
      <c r="J14" s="46"/>
      <c r="K14" s="46"/>
      <c r="L14" s="46"/>
      <c r="M14" s="46"/>
      <c r="P14" s="46"/>
      <c r="Q14" s="46"/>
    </row>
    <row r="15" spans="1:17" x14ac:dyDescent="0.25">
      <c r="A15" s="39" t="s">
        <v>52</v>
      </c>
      <c r="B15" s="110">
        <v>38.25</v>
      </c>
      <c r="C15" s="8">
        <v>77704</v>
      </c>
      <c r="D15" s="14">
        <f t="shared" si="8"/>
        <v>2972178</v>
      </c>
      <c r="E15" s="14"/>
      <c r="F15" s="14"/>
      <c r="G15" s="9" t="s">
        <v>45</v>
      </c>
      <c r="J15" s="46"/>
      <c r="K15" s="46"/>
      <c r="P15" s="46"/>
      <c r="Q15" s="46"/>
    </row>
    <row r="16" spans="1:17" ht="15.75" thickBot="1" x14ac:dyDescent="0.3">
      <c r="A16" s="111" t="s">
        <v>52</v>
      </c>
      <c r="B16" s="114">
        <v>39</v>
      </c>
      <c r="C16" s="113">
        <v>76874</v>
      </c>
      <c r="D16" s="23">
        <f t="shared" si="8"/>
        <v>2998086</v>
      </c>
      <c r="E16" s="113">
        <v>77874</v>
      </c>
      <c r="F16" s="23">
        <f t="shared" ref="F16" si="10">E16*B16</f>
        <v>3037086</v>
      </c>
      <c r="G16" s="24" t="s">
        <v>45</v>
      </c>
      <c r="J16" s="46"/>
      <c r="K16" s="46"/>
      <c r="L16" s="46"/>
      <c r="M16" s="46"/>
      <c r="P16" s="46"/>
      <c r="Q16" s="46"/>
    </row>
    <row r="17" spans="1:17" ht="15.75" thickTop="1" x14ac:dyDescent="0.25">
      <c r="A17" s="39" t="s">
        <v>53</v>
      </c>
      <c r="B17" s="110">
        <v>37.29</v>
      </c>
      <c r="C17" s="8">
        <v>77704</v>
      </c>
      <c r="D17" s="14">
        <f t="shared" ref="D17:D20" si="11">C17*B17</f>
        <v>2897582.16</v>
      </c>
      <c r="E17" s="8">
        <v>78704</v>
      </c>
      <c r="F17" s="14">
        <f t="shared" ref="F17:F18" si="12">E17*B17</f>
        <v>2934872.16</v>
      </c>
      <c r="G17" s="9" t="s">
        <v>45</v>
      </c>
      <c r="J17" s="46"/>
      <c r="K17" s="46"/>
      <c r="L17" s="46"/>
      <c r="M17" s="46"/>
      <c r="P17" s="46"/>
      <c r="Q17" s="46"/>
    </row>
    <row r="18" spans="1:17" x14ac:dyDescent="0.25">
      <c r="A18" s="39" t="s">
        <v>53</v>
      </c>
      <c r="B18" s="110">
        <v>37.409999999999997</v>
      </c>
      <c r="C18" s="8">
        <v>77704</v>
      </c>
      <c r="D18" s="14">
        <f t="shared" si="11"/>
        <v>2906906.6399999997</v>
      </c>
      <c r="E18" s="8">
        <v>78704</v>
      </c>
      <c r="F18" s="14">
        <f t="shared" si="12"/>
        <v>2944316.6399999997</v>
      </c>
      <c r="G18" s="9" t="s">
        <v>45</v>
      </c>
      <c r="J18" s="46"/>
      <c r="K18" s="46"/>
      <c r="L18" s="46"/>
      <c r="M18" s="46"/>
      <c r="P18" s="46"/>
      <c r="Q18" s="46"/>
    </row>
    <row r="19" spans="1:17" x14ac:dyDescent="0.25">
      <c r="A19" s="39" t="s">
        <v>53</v>
      </c>
      <c r="B19" s="110">
        <v>38.25</v>
      </c>
      <c r="C19" s="8">
        <v>77704</v>
      </c>
      <c r="D19" s="14">
        <f t="shared" si="11"/>
        <v>2972178</v>
      </c>
      <c r="E19" s="14"/>
      <c r="F19" s="14"/>
      <c r="G19" s="9" t="s">
        <v>45</v>
      </c>
      <c r="J19" s="46"/>
      <c r="K19" s="46"/>
      <c r="P19" s="46"/>
      <c r="Q19" s="46"/>
    </row>
    <row r="20" spans="1:17" ht="15.75" thickBot="1" x14ac:dyDescent="0.3">
      <c r="A20" s="111" t="s">
        <v>53</v>
      </c>
      <c r="B20" s="112">
        <v>39</v>
      </c>
      <c r="C20" s="113">
        <v>76874</v>
      </c>
      <c r="D20" s="23">
        <f t="shared" si="11"/>
        <v>2998086</v>
      </c>
      <c r="E20" s="113">
        <v>77874</v>
      </c>
      <c r="F20" s="23">
        <f t="shared" ref="F20" si="13">E20*B20</f>
        <v>3037086</v>
      </c>
      <c r="G20" s="24" t="s">
        <v>45</v>
      </c>
      <c r="J20" s="46"/>
      <c r="K20" s="46"/>
      <c r="L20" s="46"/>
      <c r="M20" s="46"/>
      <c r="P20" s="46"/>
      <c r="Q20" s="46"/>
    </row>
    <row r="21" spans="1:17" ht="15.75" thickTop="1" x14ac:dyDescent="0.25">
      <c r="A21" s="39" t="s">
        <v>54</v>
      </c>
      <c r="B21" s="110">
        <v>37.29</v>
      </c>
      <c r="C21" s="8">
        <v>77704</v>
      </c>
      <c r="D21" s="14">
        <f t="shared" ref="D21:D25" si="14">C21*B21</f>
        <v>2897582.16</v>
      </c>
      <c r="E21" s="8">
        <v>78704</v>
      </c>
      <c r="F21" s="14">
        <f t="shared" ref="F21:F22" si="15">E21*B21</f>
        <v>2934872.16</v>
      </c>
      <c r="G21" s="9" t="s">
        <v>45</v>
      </c>
      <c r="J21" s="46"/>
      <c r="K21" s="46"/>
      <c r="L21" s="46"/>
      <c r="M21" s="46"/>
      <c r="P21" s="46"/>
      <c r="Q21" s="46"/>
    </row>
    <row r="22" spans="1:17" x14ac:dyDescent="0.25">
      <c r="A22" s="39" t="s">
        <v>54</v>
      </c>
      <c r="B22" s="110">
        <v>37.409999999999997</v>
      </c>
      <c r="C22" s="8">
        <v>77704</v>
      </c>
      <c r="D22" s="14">
        <f t="shared" si="14"/>
        <v>2906906.6399999997</v>
      </c>
      <c r="E22" s="8">
        <v>78704</v>
      </c>
      <c r="F22" s="14">
        <f t="shared" si="15"/>
        <v>2944316.6399999997</v>
      </c>
      <c r="G22" s="9" t="s">
        <v>45</v>
      </c>
      <c r="J22" s="46"/>
      <c r="K22" s="46"/>
      <c r="L22" s="46"/>
      <c r="M22" s="46"/>
      <c r="P22" s="46"/>
      <c r="Q22" s="46"/>
    </row>
    <row r="23" spans="1:17" x14ac:dyDescent="0.25">
      <c r="A23" s="39" t="s">
        <v>54</v>
      </c>
      <c r="B23" s="110">
        <v>38.25</v>
      </c>
      <c r="C23" s="8">
        <v>77704</v>
      </c>
      <c r="D23" s="14">
        <f t="shared" si="14"/>
        <v>2972178</v>
      </c>
      <c r="E23" s="14"/>
      <c r="F23" s="14"/>
      <c r="G23" s="9" t="s">
        <v>45</v>
      </c>
      <c r="J23" s="46"/>
      <c r="K23" s="46"/>
      <c r="P23" s="46"/>
      <c r="Q23" s="46"/>
    </row>
    <row r="24" spans="1:17" ht="15.75" thickBot="1" x14ac:dyDescent="0.3">
      <c r="A24" s="39" t="s">
        <v>54</v>
      </c>
      <c r="B24" s="56">
        <v>39</v>
      </c>
      <c r="C24" s="8">
        <v>76874</v>
      </c>
      <c r="D24" s="14">
        <f t="shared" si="14"/>
        <v>2998086</v>
      </c>
      <c r="E24" s="8">
        <v>77874</v>
      </c>
      <c r="F24" s="14">
        <f t="shared" ref="F24" si="16">E24*B24</f>
        <v>3037086</v>
      </c>
      <c r="G24" s="9" t="s">
        <v>45</v>
      </c>
      <c r="J24" s="46"/>
      <c r="K24" s="46"/>
      <c r="L24" s="46"/>
      <c r="M24" s="46"/>
      <c r="P24" s="46"/>
      <c r="Q24" s="46"/>
    </row>
    <row r="25" spans="1:17" ht="16.5" thickTop="1" thickBot="1" x14ac:dyDescent="0.3">
      <c r="A25" s="99" t="s">
        <v>55</v>
      </c>
      <c r="B25" s="100">
        <v>38.25</v>
      </c>
      <c r="C25" s="101">
        <v>79654</v>
      </c>
      <c r="D25" s="102">
        <f t="shared" si="14"/>
        <v>3046765.5</v>
      </c>
      <c r="E25" s="102"/>
      <c r="F25" s="102"/>
      <c r="G25" s="103" t="s">
        <v>45</v>
      </c>
      <c r="J25" s="46"/>
      <c r="K25" s="46"/>
      <c r="P25" s="46"/>
      <c r="Q25" s="46"/>
    </row>
    <row r="26" spans="1:17" ht="15.75" thickTop="1" x14ac:dyDescent="0.25">
      <c r="A26" s="104" t="s">
        <v>56</v>
      </c>
      <c r="B26" s="105">
        <v>17</v>
      </c>
      <c r="C26" s="106">
        <v>118250</v>
      </c>
      <c r="D26" s="106">
        <f>C26*B26</f>
        <v>2010250</v>
      </c>
      <c r="E26" s="106">
        <v>119250</v>
      </c>
      <c r="F26" s="106">
        <f>E26*B26</f>
        <v>2027250</v>
      </c>
      <c r="G26" s="107" t="s">
        <v>45</v>
      </c>
      <c r="J26" s="46"/>
      <c r="K26" s="46"/>
      <c r="L26" s="46"/>
      <c r="M26" s="46"/>
      <c r="P26" s="46"/>
      <c r="Q26" s="46"/>
    </row>
    <row r="27" spans="1:17" ht="15.75" thickBot="1" x14ac:dyDescent="0.3">
      <c r="A27" s="104" t="s">
        <v>56</v>
      </c>
      <c r="B27" s="108">
        <v>20.100000000000001</v>
      </c>
      <c r="C27" s="109">
        <v>107250</v>
      </c>
      <c r="D27" s="109">
        <f t="shared" ref="D27" si="17">C27*B27</f>
        <v>2155725</v>
      </c>
      <c r="E27" s="109">
        <v>108250</v>
      </c>
      <c r="F27" s="109">
        <f t="shared" ref="F27" si="18">E27*B27</f>
        <v>2175825</v>
      </c>
      <c r="G27" s="115" t="s">
        <v>45</v>
      </c>
      <c r="J27" s="46"/>
      <c r="K27" s="46"/>
      <c r="L27" s="46"/>
      <c r="M27" s="46"/>
      <c r="P27" s="46"/>
      <c r="Q27" s="46"/>
    </row>
    <row r="28" spans="1:17" ht="15.75" thickTop="1" x14ac:dyDescent="0.25">
      <c r="A28" s="116" t="s">
        <v>57</v>
      </c>
      <c r="B28" s="117">
        <v>17</v>
      </c>
      <c r="C28" s="118">
        <v>118250</v>
      </c>
      <c r="D28" s="118">
        <f>C28*B28</f>
        <v>2010250</v>
      </c>
      <c r="E28" s="118">
        <v>119250</v>
      </c>
      <c r="F28" s="118">
        <f>E28*B28</f>
        <v>2027250</v>
      </c>
      <c r="G28" s="119" t="s">
        <v>45</v>
      </c>
      <c r="J28" s="46"/>
      <c r="K28" s="46"/>
      <c r="L28" s="46"/>
      <c r="M28" s="46"/>
      <c r="P28" s="46"/>
      <c r="Q28" s="46"/>
    </row>
    <row r="29" spans="1:17" x14ac:dyDescent="0.25">
      <c r="A29" s="104" t="s">
        <v>57</v>
      </c>
      <c r="B29" s="108">
        <v>20.100000000000001</v>
      </c>
      <c r="C29" s="109">
        <v>107250</v>
      </c>
      <c r="D29" s="109">
        <f t="shared" ref="D29" si="19">C29*B29</f>
        <v>2155725</v>
      </c>
      <c r="E29" s="109">
        <v>108250</v>
      </c>
      <c r="F29" s="109">
        <f t="shared" ref="F29" si="20">E29*B29</f>
        <v>2175825</v>
      </c>
      <c r="G29" s="115" t="s">
        <v>45</v>
      </c>
      <c r="J29" s="46"/>
      <c r="K29" s="46"/>
      <c r="L29" s="46"/>
      <c r="M29" s="46"/>
      <c r="P29" s="46"/>
      <c r="Q29" s="46"/>
    </row>
    <row r="30" spans="1:17" x14ac:dyDescent="0.25">
      <c r="A30" s="104" t="s">
        <v>58</v>
      </c>
      <c r="B30" s="108">
        <v>20.2</v>
      </c>
      <c r="C30" s="109">
        <v>107250</v>
      </c>
      <c r="D30" s="109">
        <f>C30*B30</f>
        <v>2166450</v>
      </c>
      <c r="E30" s="109"/>
      <c r="F30" s="109"/>
      <c r="G30" s="115" t="s">
        <v>45</v>
      </c>
      <c r="J30" s="46"/>
      <c r="K30" s="46"/>
      <c r="P30" s="46"/>
      <c r="Q30" s="46"/>
    </row>
    <row r="31" spans="1:17" x14ac:dyDescent="0.25">
      <c r="A31" s="39" t="s">
        <v>59</v>
      </c>
      <c r="B31" s="110">
        <v>38.200000000000003</v>
      </c>
      <c r="C31" s="8">
        <v>75704</v>
      </c>
      <c r="D31" s="14">
        <f t="shared" ref="D31:D36" si="21">C31*B31</f>
        <v>2891892.8000000003</v>
      </c>
      <c r="E31" s="8">
        <v>76704</v>
      </c>
      <c r="F31" s="14">
        <f t="shared" ref="F31" si="22">E31*B31</f>
        <v>2930092.8000000003</v>
      </c>
      <c r="G31" s="9" t="s">
        <v>45</v>
      </c>
      <c r="J31" s="46"/>
      <c r="K31" s="46"/>
      <c r="L31" s="46"/>
      <c r="M31" s="46"/>
      <c r="P31" s="46"/>
      <c r="Q31" s="46"/>
    </row>
    <row r="32" spans="1:17" x14ac:dyDescent="0.25">
      <c r="A32" s="39" t="s">
        <v>59</v>
      </c>
      <c r="B32" s="110">
        <v>38.299999999999997</v>
      </c>
      <c r="C32" s="8">
        <v>75704</v>
      </c>
      <c r="D32" s="14">
        <f t="shared" si="21"/>
        <v>2899463.1999999997</v>
      </c>
      <c r="E32" s="14"/>
      <c r="F32" s="14"/>
      <c r="G32" s="9" t="s">
        <v>45</v>
      </c>
      <c r="J32" s="46"/>
      <c r="K32" s="46"/>
      <c r="P32" s="46"/>
      <c r="Q32" s="46"/>
    </row>
    <row r="33" spans="1:17" x14ac:dyDescent="0.25">
      <c r="A33" s="39" t="s">
        <v>59</v>
      </c>
      <c r="B33" s="110">
        <v>38.700000000000003</v>
      </c>
      <c r="C33" s="8">
        <v>74874</v>
      </c>
      <c r="D33" s="14">
        <f t="shared" si="21"/>
        <v>2897623.8000000003</v>
      </c>
      <c r="E33" s="8">
        <v>75874</v>
      </c>
      <c r="F33" s="14">
        <f t="shared" ref="F33" si="23">E33*B33</f>
        <v>2936323.8000000003</v>
      </c>
      <c r="G33" s="9" t="s">
        <v>45</v>
      </c>
      <c r="J33" s="46"/>
      <c r="K33" s="46"/>
      <c r="L33" s="46"/>
      <c r="M33" s="46"/>
      <c r="P33" s="46"/>
      <c r="Q33" s="46"/>
    </row>
    <row r="34" spans="1:17" x14ac:dyDescent="0.25">
      <c r="A34" s="39" t="s">
        <v>59</v>
      </c>
      <c r="B34" s="110">
        <v>42.2</v>
      </c>
      <c r="C34" s="8">
        <v>72204</v>
      </c>
      <c r="D34" s="14">
        <f t="shared" si="21"/>
        <v>3047008.8000000003</v>
      </c>
      <c r="E34" s="8">
        <v>73204</v>
      </c>
      <c r="F34" s="14">
        <f>E34*B34</f>
        <v>3089208.8000000003</v>
      </c>
      <c r="G34" s="9" t="s">
        <v>45</v>
      </c>
      <c r="J34" s="46"/>
      <c r="K34" s="46"/>
      <c r="L34" s="46"/>
      <c r="M34" s="46"/>
      <c r="P34" s="46"/>
      <c r="Q34" s="46"/>
    </row>
    <row r="35" spans="1:17" x14ac:dyDescent="0.25">
      <c r="A35" s="39" t="s">
        <v>59</v>
      </c>
      <c r="B35" s="110">
        <v>42.3</v>
      </c>
      <c r="C35" s="8">
        <v>72204</v>
      </c>
      <c r="D35" s="14">
        <f t="shared" si="21"/>
        <v>3054229.1999999997</v>
      </c>
      <c r="E35" s="8">
        <v>73204</v>
      </c>
      <c r="F35" s="14">
        <f>E35*B35</f>
        <v>3096529.1999999997</v>
      </c>
      <c r="G35" s="9" t="s">
        <v>45</v>
      </c>
      <c r="J35" s="46"/>
      <c r="K35" s="46"/>
      <c r="L35" s="46"/>
      <c r="M35" s="46"/>
      <c r="P35" s="46"/>
      <c r="Q35" s="46"/>
    </row>
    <row r="36" spans="1:17" ht="15.75" thickBot="1" x14ac:dyDescent="0.3">
      <c r="A36" s="120" t="s">
        <v>60</v>
      </c>
      <c r="B36" s="82">
        <v>57.9</v>
      </c>
      <c r="C36" s="83">
        <v>71553</v>
      </c>
      <c r="D36" s="84">
        <f t="shared" si="21"/>
        <v>4142918.6999999997</v>
      </c>
      <c r="E36" s="83">
        <v>72553</v>
      </c>
      <c r="F36" s="84">
        <f t="shared" ref="F36" si="24">E36*B36</f>
        <v>4200818.7</v>
      </c>
      <c r="G36" s="85" t="s">
        <v>45</v>
      </c>
      <c r="J36" s="46"/>
      <c r="K36" s="46"/>
      <c r="L36" s="46"/>
      <c r="M36" s="46"/>
      <c r="P36" s="46"/>
      <c r="Q36" s="46"/>
    </row>
    <row r="37" spans="1:17" ht="15.75" thickBot="1" x14ac:dyDescent="0.3">
      <c r="A37" s="21"/>
      <c r="B37" s="19"/>
      <c r="C37" s="19"/>
      <c r="D37" s="19"/>
      <c r="E37" s="19"/>
      <c r="F37" s="19"/>
      <c r="G37" s="19"/>
      <c r="P37" s="46"/>
      <c r="Q37" s="46"/>
    </row>
    <row r="38" spans="1:17" ht="42" customHeight="1" x14ac:dyDescent="0.25">
      <c r="A38" s="33" t="s">
        <v>0</v>
      </c>
      <c r="B38" s="34" t="s">
        <v>2</v>
      </c>
      <c r="C38" s="35" t="s">
        <v>11</v>
      </c>
      <c r="D38" s="36" t="s">
        <v>3</v>
      </c>
      <c r="E38" s="35" t="s">
        <v>12</v>
      </c>
      <c r="F38" s="36" t="s">
        <v>3</v>
      </c>
      <c r="G38" s="37" t="s">
        <v>4</v>
      </c>
      <c r="P38" s="46"/>
      <c r="Q38" s="46"/>
    </row>
    <row r="39" spans="1:17" x14ac:dyDescent="0.25">
      <c r="A39" s="39" t="s">
        <v>78</v>
      </c>
      <c r="B39" s="55">
        <v>38.299999999999997</v>
      </c>
      <c r="C39" s="11">
        <v>75704</v>
      </c>
      <c r="D39" s="14">
        <f t="shared" ref="D39:D43" si="25">C39*B39</f>
        <v>2899463.1999999997</v>
      </c>
      <c r="E39" s="15"/>
      <c r="F39" s="15"/>
      <c r="G39" s="9" t="s">
        <v>61</v>
      </c>
      <c r="I39" s="46"/>
      <c r="J39" s="46"/>
      <c r="K39" s="46"/>
      <c r="P39" s="46"/>
      <c r="Q39" s="46"/>
    </row>
    <row r="40" spans="1:17" x14ac:dyDescent="0.25">
      <c r="A40" s="39" t="s">
        <v>79</v>
      </c>
      <c r="B40" s="56">
        <v>48.45</v>
      </c>
      <c r="C40" s="8">
        <v>72388</v>
      </c>
      <c r="D40" s="14">
        <f t="shared" si="25"/>
        <v>3507198.6</v>
      </c>
      <c r="E40" s="8">
        <v>73388</v>
      </c>
      <c r="F40" s="14">
        <f t="shared" ref="F40:F43" si="26">E40*B40</f>
        <v>3555648.6</v>
      </c>
      <c r="G40" s="9" t="s">
        <v>61</v>
      </c>
      <c r="I40" s="46"/>
      <c r="J40" s="46"/>
      <c r="K40" s="46"/>
      <c r="L40" s="46"/>
      <c r="M40" s="46"/>
      <c r="P40" s="46"/>
      <c r="Q40" s="46"/>
    </row>
    <row r="41" spans="1:17" x14ac:dyDescent="0.25">
      <c r="A41" s="39" t="s">
        <v>79</v>
      </c>
      <c r="B41" s="56">
        <v>55.6</v>
      </c>
      <c r="C41" s="8">
        <v>71553</v>
      </c>
      <c r="D41" s="14">
        <f t="shared" si="25"/>
        <v>3978346.8000000003</v>
      </c>
      <c r="E41" s="8">
        <v>72553</v>
      </c>
      <c r="F41" s="14">
        <f t="shared" si="26"/>
        <v>4033946.8000000003</v>
      </c>
      <c r="G41" s="9" t="s">
        <v>61</v>
      </c>
      <c r="I41" s="46"/>
      <c r="J41" s="46"/>
      <c r="K41" s="46"/>
      <c r="L41" s="46"/>
      <c r="M41" s="46"/>
      <c r="P41" s="46"/>
      <c r="Q41" s="46"/>
    </row>
    <row r="42" spans="1:17" x14ac:dyDescent="0.25">
      <c r="A42" s="38" t="s">
        <v>80</v>
      </c>
      <c r="B42" s="87">
        <v>60.64</v>
      </c>
      <c r="C42" s="88">
        <v>69053</v>
      </c>
      <c r="D42" s="14">
        <f t="shared" si="25"/>
        <v>4187373.92</v>
      </c>
      <c r="E42" s="89"/>
      <c r="F42" s="89"/>
      <c r="G42" s="9" t="s">
        <v>61</v>
      </c>
      <c r="I42" s="46"/>
      <c r="J42" s="46"/>
      <c r="K42" s="46"/>
      <c r="P42" s="46"/>
      <c r="Q42" s="46"/>
    </row>
    <row r="43" spans="1:17" ht="15.75" thickBot="1" x14ac:dyDescent="0.3">
      <c r="A43" s="86" t="s">
        <v>80</v>
      </c>
      <c r="B43" s="82">
        <v>65.069999999999993</v>
      </c>
      <c r="C43" s="83">
        <v>68053</v>
      </c>
      <c r="D43" s="84">
        <f t="shared" si="25"/>
        <v>4428208.71</v>
      </c>
      <c r="E43" s="83">
        <v>69053</v>
      </c>
      <c r="F43" s="84">
        <f t="shared" si="26"/>
        <v>4493278.71</v>
      </c>
      <c r="G43" s="121" t="s">
        <v>61</v>
      </c>
      <c r="I43" s="46"/>
      <c r="J43" s="46"/>
      <c r="K43" s="46"/>
      <c r="L43" s="46"/>
      <c r="M43" s="46"/>
      <c r="P43" s="46"/>
      <c r="Q43" s="46"/>
    </row>
    <row r="44" spans="1:17" x14ac:dyDescent="0.25">
      <c r="J44" s="46"/>
    </row>
    <row r="45" spans="1:17" x14ac:dyDescent="0.25">
      <c r="A45" s="149" t="s">
        <v>81</v>
      </c>
      <c r="B45" s="56">
        <v>28.07</v>
      </c>
      <c r="C45" s="8">
        <v>95482</v>
      </c>
      <c r="D45" s="14">
        <f>C45*B45</f>
        <v>2680179.7400000002</v>
      </c>
      <c r="E45" s="150">
        <v>96482</v>
      </c>
      <c r="F45" s="14">
        <f>E45*B45</f>
        <v>2708249.74</v>
      </c>
      <c r="G45" s="9" t="s">
        <v>61</v>
      </c>
      <c r="I45" s="46"/>
      <c r="J45" s="46"/>
    </row>
    <row r="46" spans="1:17" x14ac:dyDescent="0.25">
      <c r="A46" s="149" t="s">
        <v>81</v>
      </c>
      <c r="B46" s="56">
        <v>36.33</v>
      </c>
      <c r="C46" s="8">
        <v>77874</v>
      </c>
      <c r="D46" s="14">
        <f t="shared" ref="D46:D47" si="27">C46*B46</f>
        <v>2829162.42</v>
      </c>
      <c r="E46" s="8">
        <v>78874</v>
      </c>
      <c r="F46" s="14">
        <f t="shared" ref="F46" si="28">E46*B46</f>
        <v>2865492.42</v>
      </c>
      <c r="G46" s="9" t="s">
        <v>61</v>
      </c>
      <c r="I46" s="46"/>
      <c r="J46" s="46"/>
    </row>
    <row r="47" spans="1:17" x14ac:dyDescent="0.25">
      <c r="A47" s="149" t="s">
        <v>81</v>
      </c>
      <c r="B47" s="56">
        <v>38.299999999999997</v>
      </c>
      <c r="C47" s="8">
        <v>76874</v>
      </c>
      <c r="D47" s="14">
        <f t="shared" si="27"/>
        <v>2944274.1999999997</v>
      </c>
      <c r="E47" s="14"/>
      <c r="F47" s="14"/>
      <c r="G47" s="9" t="s">
        <v>61</v>
      </c>
      <c r="I47" s="46"/>
      <c r="J47" s="46"/>
    </row>
    <row r="48" spans="1:17" x14ac:dyDescent="0.25">
      <c r="A48" s="149" t="s">
        <v>81</v>
      </c>
      <c r="B48" s="56">
        <v>39</v>
      </c>
      <c r="C48" s="8">
        <v>76874</v>
      </c>
      <c r="D48" s="14">
        <f t="shared" ref="D48:D52" si="29">C48*B48</f>
        <v>2998086</v>
      </c>
      <c r="E48" s="8">
        <v>77874</v>
      </c>
      <c r="F48" s="14">
        <f t="shared" ref="F48:F50" si="30">E48*B48</f>
        <v>3037086</v>
      </c>
      <c r="G48" s="9" t="s">
        <v>61</v>
      </c>
      <c r="I48" s="46"/>
      <c r="J48" s="46"/>
    </row>
    <row r="49" spans="1:10" x14ac:dyDescent="0.25">
      <c r="A49" s="149" t="s">
        <v>82</v>
      </c>
      <c r="B49" s="56">
        <v>48.45</v>
      </c>
      <c r="C49" s="8">
        <v>74388</v>
      </c>
      <c r="D49" s="14">
        <f t="shared" si="29"/>
        <v>3604098.6</v>
      </c>
      <c r="E49" s="8">
        <v>75388</v>
      </c>
      <c r="F49" s="14">
        <f t="shared" si="30"/>
        <v>3652548.6</v>
      </c>
      <c r="G49" s="9" t="s">
        <v>61</v>
      </c>
      <c r="I49" s="46"/>
      <c r="J49" s="46"/>
    </row>
    <row r="50" spans="1:10" x14ac:dyDescent="0.25">
      <c r="A50" s="149" t="s">
        <v>82</v>
      </c>
      <c r="B50" s="56">
        <v>55.6</v>
      </c>
      <c r="C50" s="8">
        <v>72553</v>
      </c>
      <c r="D50" s="14">
        <f t="shared" si="29"/>
        <v>4033946.8000000003</v>
      </c>
      <c r="E50" s="8">
        <v>73553</v>
      </c>
      <c r="F50" s="14">
        <f t="shared" si="30"/>
        <v>4089546.8000000003</v>
      </c>
      <c r="G50" s="9" t="s">
        <v>61</v>
      </c>
      <c r="I50" s="46"/>
      <c r="J50" s="46"/>
    </row>
    <row r="51" spans="1:10" x14ac:dyDescent="0.25">
      <c r="A51" s="149" t="s">
        <v>83</v>
      </c>
      <c r="B51" s="87">
        <v>60.64</v>
      </c>
      <c r="C51" s="88">
        <v>69053</v>
      </c>
      <c r="D51" s="14">
        <f t="shared" si="29"/>
        <v>4187373.92</v>
      </c>
      <c r="E51" s="89"/>
      <c r="F51" s="89"/>
      <c r="G51" s="9" t="s">
        <v>61</v>
      </c>
      <c r="I51" s="46"/>
      <c r="J51" s="46"/>
    </row>
    <row r="52" spans="1:10" ht="15.75" thickBot="1" x14ac:dyDescent="0.3">
      <c r="A52" s="149" t="s">
        <v>83</v>
      </c>
      <c r="B52" s="82">
        <v>65.069999999999993</v>
      </c>
      <c r="C52" s="83">
        <v>68053</v>
      </c>
      <c r="D52" s="84">
        <f t="shared" si="29"/>
        <v>4428208.71</v>
      </c>
      <c r="E52" s="153">
        <v>69053</v>
      </c>
      <c r="F52" s="154">
        <f t="shared" ref="F52" si="31">E52*B52</f>
        <v>4493278.71</v>
      </c>
      <c r="G52" s="9" t="s">
        <v>61</v>
      </c>
      <c r="I52" s="46"/>
      <c r="J52" s="46"/>
    </row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"/>
  <sheetViews>
    <sheetView workbookViewId="0">
      <selection activeCell="K26" sqref="K26"/>
    </sheetView>
  </sheetViews>
  <sheetFormatPr defaultRowHeight="15" x14ac:dyDescent="0.25"/>
  <cols>
    <col min="1" max="1" width="5.85546875" style="62" customWidth="1"/>
    <col min="2" max="2" width="4.42578125" style="62" customWidth="1"/>
    <col min="3" max="4" width="9.140625" style="62" customWidth="1"/>
    <col min="5" max="5" width="3" style="62" customWidth="1"/>
    <col min="6" max="6" width="12" style="65" customWidth="1"/>
    <col min="7" max="7" width="8" style="62" customWidth="1"/>
    <col min="8" max="8" width="16.28515625" style="65" customWidth="1"/>
    <col min="9" max="9" width="14.5703125" style="62" customWidth="1"/>
    <col min="10" max="10" width="16.140625" style="62" customWidth="1"/>
    <col min="11" max="11" width="23.85546875" style="65" customWidth="1"/>
    <col min="12" max="12" width="63.42578125" style="62" customWidth="1"/>
    <col min="13" max="16384" width="9.140625" style="62"/>
  </cols>
  <sheetData>
    <row r="1" spans="1:12" ht="15.75" x14ac:dyDescent="0.25">
      <c r="A1" s="81" t="s">
        <v>87</v>
      </c>
    </row>
    <row r="2" spans="1:12" x14ac:dyDescent="0.25">
      <c r="A2" s="155" t="s">
        <v>27</v>
      </c>
      <c r="B2" s="155"/>
      <c r="C2" s="155"/>
      <c r="D2" s="155"/>
      <c r="E2" s="155"/>
      <c r="F2" s="63" t="s">
        <v>29</v>
      </c>
      <c r="G2" s="77" t="s">
        <v>30</v>
      </c>
      <c r="H2" s="78" t="s">
        <v>20</v>
      </c>
      <c r="I2" s="78" t="s">
        <v>34</v>
      </c>
      <c r="J2" s="78" t="s">
        <v>6</v>
      </c>
      <c r="K2" s="124" t="s">
        <v>63</v>
      </c>
    </row>
    <row r="3" spans="1:12" x14ac:dyDescent="0.25">
      <c r="A3" s="156" t="s">
        <v>37</v>
      </c>
      <c r="B3" s="156"/>
      <c r="C3" s="156"/>
      <c r="D3" s="156"/>
      <c r="E3" s="156"/>
      <c r="F3" s="156"/>
      <c r="G3" s="156"/>
      <c r="H3" s="156"/>
      <c r="I3" s="79"/>
      <c r="J3" s="79"/>
      <c r="K3" s="125"/>
    </row>
    <row r="4" spans="1:12" x14ac:dyDescent="0.25">
      <c r="A4" s="157"/>
      <c r="B4" s="157"/>
      <c r="C4" s="158" t="s">
        <v>62</v>
      </c>
      <c r="D4" s="158"/>
      <c r="E4" s="158"/>
      <c r="F4" s="64">
        <v>35.57</v>
      </c>
      <c r="G4" s="66">
        <v>3</v>
      </c>
      <c r="H4" s="122" t="s">
        <v>28</v>
      </c>
      <c r="I4" s="80">
        <f>84204.7652516165+100+100</f>
        <v>84404.765251616496</v>
      </c>
      <c r="J4" s="135">
        <f t="shared" ref="J4" si="0">I4*F4</f>
        <v>3002277.4999999986</v>
      </c>
      <c r="K4" s="123" t="s">
        <v>67</v>
      </c>
      <c r="L4" s="141"/>
    </row>
    <row r="5" spans="1:12" x14ac:dyDescent="0.25">
      <c r="J5" s="127"/>
    </row>
    <row r="6" spans="1:12" x14ac:dyDescent="0.25">
      <c r="J6" s="127"/>
    </row>
    <row r="7" spans="1:12" x14ac:dyDescent="0.25">
      <c r="J7" s="127"/>
    </row>
    <row r="8" spans="1:12" x14ac:dyDescent="0.25">
      <c r="J8" s="127"/>
    </row>
    <row r="9" spans="1:12" x14ac:dyDescent="0.25">
      <c r="J9" s="127"/>
    </row>
    <row r="10" spans="1:12" x14ac:dyDescent="0.25">
      <c r="J10" s="127"/>
    </row>
  </sheetData>
  <mergeCells count="5">
    <mergeCell ref="A2:E2"/>
    <mergeCell ref="A3:E3"/>
    <mergeCell ref="F3:H3"/>
    <mergeCell ref="A4:B4"/>
    <mergeCell ref="C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2023-03-31T08:36:35Z</cp:lastPrinted>
  <dcterms:created xsi:type="dcterms:W3CDTF">2019-02-27T13:48:07Z</dcterms:created>
  <dcterms:modified xsi:type="dcterms:W3CDTF">2023-05-11T13:39:52Z</dcterms:modified>
</cp:coreProperties>
</file>